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semenovia\Desktop\"/>
    </mc:Choice>
  </mc:AlternateContent>
  <bookViews>
    <workbookView showHorizontalScroll="0" showVerticalScroll="0" showSheetTabs="0" xWindow="0" yWindow="0" windowWidth="28800" windowHeight="12435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H8" i="12" l="1"/>
  <c r="D24" i="12" s="1"/>
  <c r="H9" i="12"/>
  <c r="D22" i="12"/>
  <c r="G22" i="12"/>
  <c r="G24" i="12"/>
  <c r="D26" i="12"/>
  <c r="G26" i="12"/>
</calcChain>
</file>

<file path=xl/sharedStrings.xml><?xml version="1.0" encoding="utf-8"?>
<sst xmlns="http://schemas.openxmlformats.org/spreadsheetml/2006/main" count="63" uniqueCount="58">
  <si>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</si>
  <si>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</si>
  <si>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</si>
  <si>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</si>
  <si>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</si>
  <si>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</si>
  <si>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</si>
  <si>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</si>
  <si>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</si>
  <si>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</si>
  <si>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</si>
  <si>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</si>
  <si>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</si>
  <si>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</si>
  <si>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</si>
  <si>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</si>
  <si>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</si>
  <si>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</si>
  <si>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</si>
  <si>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</si>
  <si>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</si>
  <si>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</si>
  <si>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</si>
  <si>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</si>
  <si>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</si>
  <si>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</si>
  <si>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Суммарный недоотпуск( кВт*ч) -</t>
  </si>
  <si>
    <t>из них   недоотпуск  в  сетях стронних организаций ( кВт*ч)-</t>
  </si>
  <si>
    <t>Суммарная продолжительность отключений  ( Ч:М)-</t>
  </si>
  <si>
    <t>продолжительность отключений  в  сетях АО "ЮРЭСК" ( Ч:М)-</t>
  </si>
  <si>
    <t>продолжительность отключений  в  сетях стронних организаций  ( Ч:М)-</t>
  </si>
  <si>
    <t>Суммарное количество отключений (шт.)-</t>
  </si>
  <si>
    <t>количество отключений  в  сетях АО "ЮРЭСК" ( шт.)-</t>
  </si>
  <si>
    <t>количество отключений  в  сетях стронних организаций (шт.)-</t>
  </si>
  <si>
    <t>,</t>
  </si>
  <si>
    <t>из них   недоотпуск  в  сетях АО "ЮРЭСК" 
( кВт*ч)-</t>
  </si>
  <si>
    <t>да</t>
  </si>
  <si>
    <t>Советский ф-л
АО "ЮРЭСК"</t>
  </si>
  <si>
    <t>г. Советский</t>
  </si>
  <si>
    <t>ПС 110 кВ Соболиная,
ВЛ 10 кВ Котельная-1</t>
  </si>
  <si>
    <t>ТО, НАПВ</t>
  </si>
  <si>
    <t>ЖО/СЗ - 3</t>
  </si>
  <si>
    <t>ПС 220 кВ Картопья,
КВЛ-10 кВ Поселок</t>
  </si>
  <si>
    <t>МТЗ, НАПВ</t>
  </si>
  <si>
    <t>КВЛ-10 кВ Поселок оп.№30 повреждение кабельной
 концевой муфты и ЛР-10 кВ.</t>
  </si>
  <si>
    <t>07.05.24 
04:41</t>
  </si>
  <si>
    <t>07.05.24 
06:14</t>
  </si>
  <si>
    <t>Исполнитель :  ДОДС Макаров В.А.</t>
  </si>
  <si>
    <t>Обрыв проводов ВЛ и повреждение опор (сломаны) техникой сторонней организации в пролетах оп. 34-37.</t>
  </si>
  <si>
    <t>за период с 08:00 06.05.24 по 08:00 13.05.24.</t>
  </si>
  <si>
    <t>Кондинский ф-л 
АО "ЮРЭСК"</t>
  </si>
  <si>
    <t>п. Кума</t>
  </si>
  <si>
    <t>ЗРУ НПС 10 кВ Кума,
ВЛ 10 кВ Поселок</t>
  </si>
  <si>
    <t>ТО</t>
  </si>
  <si>
    <t>Причина отключения устанавливается (сильный ветер).</t>
  </si>
  <si>
    <t>СЗ - 2, 
ЖО - 3</t>
  </si>
  <si>
    <t>Итого - 3 отключения, из них в сетях ЮРЭСК - 3</t>
  </si>
  <si>
    <t>СЗ - 5, 
ЖО - 10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</si>
</sst>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</numFmts>
  <fonts count="7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6" fillId="0" borderId="0" applyFont="0" applyFill="0" applyBorder="0" applyAlignment="0" applyProtection="0"/>
    <xf numFmtId="0" fontId="65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4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7" fillId="0" borderId="0"/>
    <xf numFmtId="0" fontId="64" fillId="0" borderId="0"/>
  </cellStyleXfs>
  <cellXfs count="90">
    <xf numFmtId="0" fontId="0" fillId="0" borderId="0" xfId="0"/>
    <xf numFmtId="0" fontId="32" fillId="0" borderId="0" xfId="0" applyFont="1" applyAlignment="1">
      <alignment vertical="center" wrapText="1"/>
    </xf>
    <xf numFmtId="0" fontId="33" fillId="0" borderId="0" xfId="0" applyFont="1" applyAlignment="1">
      <alignment horizontal="left" vertical="center" wrapText="1"/>
    </xf>
    <xf numFmtId="0" fontId="34" fillId="0" borderId="0" xfId="0" applyFont="1" applyAlignment="1">
      <alignment vertical="center" wrapText="1"/>
    </xf>
    <xf numFmtId="0" fontId="32" fillId="0" borderId="0" xfId="0" applyFont="1" applyAlignment="1">
      <alignment horizontal="center" vertical="center" wrapText="1"/>
    </xf>
    <xf numFmtId="49" fontId="38" fillId="0" borderId="0" xfId="0" applyNumberFormat="1" applyFont="1" applyAlignment="1">
      <alignment wrapText="1"/>
    </xf>
    <xf numFmtId="0" fontId="43" fillId="0" borderId="0" xfId="0" applyFont="1" applyAlignment="1">
      <alignment vertical="center" wrapText="1"/>
    </xf>
    <xf numFmtId="0" fontId="47" fillId="0" borderId="0" xfId="0" applyFont="1" applyAlignment="1">
      <alignment wrapText="1"/>
    </xf>
    <xf numFmtId="0" fontId="32" fillId="0" borderId="0" xfId="0" applyFont="1" applyAlignment="1">
      <alignment wrapText="1"/>
    </xf>
    <xf numFmtId="14" fontId="32" fillId="0" borderId="0" xfId="0" applyNumberFormat="1" applyFont="1" applyAlignment="1">
      <alignment horizontal="center" vertical="center" wrapText="1"/>
    </xf>
    <xf numFmtId="0" fontId="34" fillId="0" borderId="0" xfId="0" applyFont="1" applyAlignment="1">
      <alignment horizontal="left" vertical="center" wrapText="1"/>
    </xf>
    <xf numFmtId="0" fontId="39" fillId="0" borderId="0" xfId="0" applyFont="1" applyAlignment="1">
      <alignment horizontal="center" vertical="center" wrapText="1"/>
    </xf>
    <xf numFmtId="166" fontId="60" fillId="0" borderId="0" xfId="876" applyNumberFormat="1" applyFont="1" applyAlignment="1">
      <alignment horizontal="center" vertical="center" wrapText="1"/>
    </xf>
    <xf numFmtId="167" fontId="39" fillId="0" borderId="0" xfId="0" applyNumberFormat="1" applyFont="1" applyAlignment="1">
      <alignment horizontal="center" vertical="center" wrapText="1"/>
    </xf>
    <xf numFmtId="0" fontId="39" fillId="0" borderId="0" xfId="0" applyFont="1" applyAlignment="1">
      <alignment horizontal="left" vertical="center" wrapText="1"/>
    </xf>
    <xf numFmtId="20" fontId="32" fillId="0" borderId="0" xfId="0" applyNumberFormat="1" applyFont="1" applyAlignment="1">
      <alignment wrapText="1"/>
    </xf>
    <xf numFmtId="14" fontId="39" fillId="0" borderId="0" xfId="0" applyNumberFormat="1" applyFont="1" applyAlignment="1">
      <alignment vertical="center" wrapText="1"/>
    </xf>
    <xf numFmtId="21" fontId="39" fillId="0" borderId="0" xfId="0" applyNumberFormat="1" applyFont="1" applyAlignment="1">
      <alignment vertical="center" wrapText="1"/>
    </xf>
    <xf numFmtId="1" fontId="39" fillId="0" borderId="0" xfId="0" applyNumberFormat="1" applyFont="1" applyAlignment="1">
      <alignment horizontal="center" vertical="center" wrapText="1"/>
    </xf>
    <xf numFmtId="0" fontId="68" fillId="0" borderId="0" xfId="0" applyFont="1" applyAlignment="1">
      <alignment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Alignment="1">
      <alignment horizontal="center" vertical="center" wrapText="1"/>
    </xf>
    <xf numFmtId="14" fontId="45" fillId="2" borderId="0" xfId="0" applyNumberFormat="1" applyFont="1" applyFill="1" applyAlignment="1">
      <alignment horizontal="center" vertical="center" wrapText="1"/>
    </xf>
    <xf numFmtId="0" fontId="32" fillId="2" borderId="0" xfId="0" applyFont="1" applyFill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45" fillId="0" borderId="0" xfId="0" applyFont="1" applyAlignment="1">
      <alignment horizontal="left" vertical="center" wrapText="1"/>
    </xf>
    <xf numFmtId="0" fontId="32" fillId="0" borderId="1" xfId="0" applyFont="1" applyBorder="1" applyAlignment="1">
      <alignment horizontal="center" vertical="center" wrapText="1"/>
    </xf>
    <xf numFmtId="20" fontId="39" fillId="2" borderId="1" xfId="0" applyNumberFormat="1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center" vertical="center" wrapText="1"/>
    </xf>
    <xf numFmtId="166" fontId="60" fillId="0" borderId="1" xfId="876" applyNumberFormat="1" applyFont="1" applyBorder="1" applyAlignment="1">
      <alignment horizontal="center" vertical="center" wrapText="1"/>
    </xf>
    <xf numFmtId="0" fontId="63" fillId="2" borderId="1" xfId="0" applyFont="1" applyFill="1" applyBorder="1" applyAlignment="1">
      <alignment horizontal="center" vertical="center" wrapText="1"/>
    </xf>
    <xf numFmtId="0" fontId="63" fillId="0" borderId="1" xfId="0" applyFont="1" applyBorder="1" applyAlignment="1">
      <alignment horizontal="left" vertical="center" wrapText="1"/>
    </xf>
    <xf numFmtId="20" fontId="60" fillId="0" borderId="1" xfId="0" applyNumberFormat="1" applyFont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 wrapText="1"/>
    </xf>
    <xf numFmtId="0" fontId="60" fillId="5" borderId="1" xfId="0" applyFont="1" applyFill="1" applyBorder="1" applyAlignment="1">
      <alignment horizontal="left" vertical="center" wrapText="1"/>
    </xf>
    <xf numFmtId="0" fontId="32" fillId="0" borderId="1" xfId="0" applyFont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left" vertical="center"/>
    </xf>
    <xf numFmtId="0" fontId="39" fillId="0" borderId="1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center" vertical="center" wrapText="1"/>
    </xf>
    <xf numFmtId="166" fontId="60" fillId="0" borderId="1" xfId="876" applyNumberFormat="1" applyFont="1" applyFill="1" applyBorder="1" applyAlignment="1">
      <alignment horizontal="center" vertical="center" wrapText="1"/>
    </xf>
    <xf numFmtId="20" fontId="39" fillId="0" borderId="1" xfId="0" applyNumberFormat="1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0" fontId="60" fillId="2" borderId="1" xfId="0" applyNumberFormat="1" applyFont="1" applyFill="1" applyBorder="1" applyAlignment="1">
      <alignment horizontal="center" vertical="center" wrapText="1"/>
    </xf>
    <xf numFmtId="0" fontId="69" fillId="4" borderId="1" xfId="0" applyFont="1" applyFill="1" applyBorder="1" applyAlignment="1">
      <alignment horizontal="left" vertical="center" wrapText="1"/>
    </xf>
    <xf numFmtId="0" fontId="63" fillId="9" borderId="6" xfId="0" applyFont="1" applyFill="1" applyBorder="1" applyAlignment="1">
      <alignment vertical="center" wrapText="1"/>
    </xf>
    <xf numFmtId="0" fontId="32" fillId="0" borderId="1" xfId="0" applyFont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center" wrapText="1"/>
    </xf>
    <xf numFmtId="0" fontId="60" fillId="2" borderId="7" xfId="0" applyFont="1" applyFill="1" applyBorder="1" applyAlignment="1">
      <alignment horizontal="center" vertical="center" wrapText="1"/>
    </xf>
    <xf numFmtId="166" fontId="60" fillId="2" borderId="1" xfId="876" applyNumberFormat="1" applyFont="1" applyFill="1" applyBorder="1" applyAlignment="1">
      <alignment horizontal="center" vertical="center" wrapText="1"/>
    </xf>
    <xf numFmtId="0" fontId="60" fillId="2" borderId="1" xfId="0" applyFont="1" applyFill="1" applyBorder="1" applyAlignment="1">
      <alignment horizontal="center" vertical="center" wrapText="1"/>
    </xf>
    <xf numFmtId="0" fontId="60" fillId="6" borderId="1" xfId="0" applyFont="1" applyFill="1" applyBorder="1" applyAlignment="1">
      <alignment horizontal="left" vertical="center" wrapText="1"/>
    </xf>
    <xf numFmtId="0" fontId="46" fillId="0" borderId="0" xfId="0" applyFont="1" applyAlignment="1">
      <alignment horizontal="left" wrapText="1"/>
    </xf>
    <xf numFmtId="0" fontId="45" fillId="0" borderId="0" xfId="0" applyFont="1" applyAlignment="1">
      <alignment horizontal="left" vertical="center" wrapText="1"/>
    </xf>
    <xf numFmtId="0" fontId="45" fillId="0" borderId="2" xfId="0" applyFont="1" applyBorder="1" applyAlignment="1">
      <alignment horizontal="left" vertical="center" wrapText="1"/>
    </xf>
    <xf numFmtId="0" fontId="43" fillId="6" borderId="5" xfId="0" applyFont="1" applyFill="1" applyBorder="1" applyAlignment="1">
      <alignment horizontal="left" vertical="center" wrapText="1"/>
    </xf>
    <xf numFmtId="0" fontId="43" fillId="6" borderId="4" xfId="0" applyFont="1" applyFill="1" applyBorder="1" applyAlignment="1">
      <alignment horizontal="left" vertical="center" wrapText="1"/>
    </xf>
    <xf numFmtId="0" fontId="34" fillId="0" borderId="5" xfId="0" applyFont="1" applyBorder="1" applyAlignment="1">
      <alignment horizontal="left" vertical="center" wrapText="1"/>
    </xf>
    <xf numFmtId="0" fontId="34" fillId="0" borderId="4" xfId="0" applyFont="1" applyBorder="1" applyAlignment="1">
      <alignment horizontal="left" vertical="center" wrapText="1"/>
    </xf>
    <xf numFmtId="0" fontId="43" fillId="8" borderId="5" xfId="0" applyFont="1" applyFill="1" applyBorder="1" applyAlignment="1">
      <alignment vertical="center" wrapText="1"/>
    </xf>
    <xf numFmtId="0" fontId="43" fillId="8" borderId="4" xfId="0" applyFont="1" applyFill="1" applyBorder="1" applyAlignment="1">
      <alignment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5" borderId="5" xfId="0" applyFont="1" applyFill="1" applyBorder="1" applyAlignment="1">
      <alignment horizontal="left" vertical="center"/>
    </xf>
    <xf numFmtId="0" fontId="44" fillId="5" borderId="4" xfId="0" applyFont="1" applyFill="1" applyBorder="1" applyAlignment="1">
      <alignment horizontal="left" vertical="center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  <xf numFmtId="0" fontId="33" fillId="2" borderId="0" xfId="0" applyFont="1" applyFill="1" applyAlignment="1">
      <alignment horizontal="center" wrapText="1"/>
    </xf>
    <xf numFmtId="0" fontId="35" fillId="2" borderId="0" xfId="0" applyFont="1" applyFill="1" applyAlignment="1">
      <alignment horizontal="center" wrapText="1"/>
    </xf>
    <xf numFmtId="0" fontId="35" fillId="2" borderId="0" xfId="0" applyFont="1" applyFill="1" applyAlignment="1">
      <alignment horizontal="center" vertical="top" wrapText="1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40" fillId="0" borderId="5" xfId="0" applyFont="1" applyBorder="1" applyAlignment="1">
      <alignment horizontal="left" vertical="center" wrapText="1"/>
    </xf>
    <xf numFmtId="0" fontId="40" fillId="0" borderId="4" xfId="0" applyFont="1" applyBorder="1" applyAlignment="1">
      <alignment horizontal="left" vertical="center" wrapText="1"/>
    </xf>
    <xf numFmtId="0" fontId="43" fillId="4" borderId="5" xfId="0" applyFont="1" applyFill="1" applyBorder="1" applyAlignment="1">
      <alignment horizontal="left" vertical="center" wrapText="1"/>
    </xf>
    <xf numFmtId="0" fontId="43" fillId="4" borderId="4" xfId="0" applyFont="1" applyFill="1" applyBorder="1" applyAlignment="1">
      <alignment horizontal="left" vertical="center" wrapText="1"/>
    </xf>
    <xf numFmtId="0" fontId="40" fillId="0" borderId="8" xfId="0" applyFont="1" applyBorder="1" applyAlignment="1">
      <alignment horizontal="left" vertical="center" wrapText="1"/>
    </xf>
    <xf numFmtId="0" fontId="32" fillId="0" borderId="6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2" fillId="2" borderId="6" xfId="0" applyFont="1" applyFill="1" applyBorder="1" applyAlignment="1">
      <alignment horizontal="center" vertical="center" wrapText="1"/>
    </xf>
    <xf numFmtId="0" fontId="32" fillId="2" borderId="9" xfId="0" applyFont="1" applyFill="1" applyBorder="1" applyAlignment="1">
      <alignment horizontal="center" vertical="center" wrapText="1"/>
    </xf>
    <xf numFmtId="0" fontId="33" fillId="2" borderId="8" xfId="0" applyFont="1" applyFill="1" applyBorder="1" applyAlignment="1">
      <alignment horizontal="center"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29"/>
  <sheetViews>
    <sheetView tabSelected="1" zoomScale="85" zoomScaleNormal="85" zoomScaleSheetLayoutView="70" workbookViewId="0">
      <selection activeCell="K18" sqref="K18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3.85546875" style="8" customWidth="1"/>
    <col min="5" max="5" width="25.85546875" style="8" customWidth="1"/>
    <col min="6" max="6" width="23.42578125" style="8" customWidth="1"/>
    <col min="7" max="7" width="22.7109375" style="8" customWidth="1"/>
    <col min="8" max="8" width="23.42578125" style="8" customWidth="1"/>
    <col min="9" max="9" width="17.7109375" style="8" customWidth="1"/>
    <col min="10" max="10" width="70.7109375" style="8" customWidth="1"/>
    <col min="11" max="11" width="20.42578125" style="8" customWidth="1"/>
    <col min="12" max="12" width="13" style="8" customWidth="1"/>
    <col min="13" max="13" width="12" style="8" customWidth="1"/>
    <col min="14" max="16384" width="9.140625" style="8"/>
  </cols>
  <sheetData>
    <row r="1" spans="1:14" ht="15.75" x14ac:dyDescent="0.25"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4" ht="15.75" customHeight="1" x14ac:dyDescent="0.25">
      <c r="A2" s="72" t="s">
        <v>23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4" ht="15.75" customHeight="1" x14ac:dyDescent="0.2">
      <c r="A3" s="73" t="s">
        <v>49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4" ht="15.75" customHeight="1" x14ac:dyDescent="0.2">
      <c r="A4" s="89" t="s">
        <v>11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</row>
    <row r="5" spans="1:14" ht="12.75" customHeight="1" x14ac:dyDescent="0.2">
      <c r="A5" s="83" t="s">
        <v>14</v>
      </c>
      <c r="B5" s="83" t="s">
        <v>4</v>
      </c>
      <c r="C5" s="87" t="s">
        <v>6</v>
      </c>
      <c r="D5" s="83" t="s">
        <v>3</v>
      </c>
      <c r="E5" s="83" t="s">
        <v>7</v>
      </c>
      <c r="F5" s="85" t="s">
        <v>5</v>
      </c>
      <c r="G5" s="86"/>
      <c r="H5" s="83" t="s">
        <v>10</v>
      </c>
      <c r="I5" s="83" t="s">
        <v>9</v>
      </c>
      <c r="J5" s="83" t="s">
        <v>0</v>
      </c>
      <c r="K5" s="83" t="s">
        <v>8</v>
      </c>
      <c r="L5" s="83" t="s">
        <v>24</v>
      </c>
      <c r="M5" s="83" t="s">
        <v>25</v>
      </c>
    </row>
    <row r="6" spans="1:14" ht="52.5" customHeight="1" x14ac:dyDescent="0.2">
      <c r="A6" s="84"/>
      <c r="B6" s="84"/>
      <c r="C6" s="88"/>
      <c r="D6" s="84"/>
      <c r="E6" s="84"/>
      <c r="F6" s="30" t="s">
        <v>1</v>
      </c>
      <c r="G6" s="30" t="s">
        <v>2</v>
      </c>
      <c r="H6" s="84"/>
      <c r="I6" s="84"/>
      <c r="J6" s="84"/>
      <c r="K6" s="84"/>
      <c r="L6" s="84"/>
      <c r="M6" s="84"/>
    </row>
    <row r="7" spans="1:14" ht="39.950000000000003" customHeight="1" x14ac:dyDescent="0.2">
      <c r="A7" s="40">
        <v>1</v>
      </c>
      <c r="B7" s="49" t="s">
        <v>37</v>
      </c>
      <c r="C7" s="32" t="s">
        <v>38</v>
      </c>
      <c r="D7" s="36" t="s">
        <v>42</v>
      </c>
      <c r="E7" s="33" t="s">
        <v>43</v>
      </c>
      <c r="F7" s="34" t="s">
        <v>45</v>
      </c>
      <c r="G7" s="34" t="s">
        <v>46</v>
      </c>
      <c r="H7" s="37">
        <v>6.458333333333334E-2</v>
      </c>
      <c r="I7" s="35">
        <v>1230</v>
      </c>
      <c r="J7" s="39" t="s">
        <v>44</v>
      </c>
      <c r="K7" s="54" t="s">
        <v>57</v>
      </c>
      <c r="L7" s="38">
        <v>4</v>
      </c>
      <c r="M7" s="38" t="s">
        <v>36</v>
      </c>
      <c r="N7" s="19">
        <v>1</v>
      </c>
    </row>
    <row r="8" spans="1:14" ht="42" customHeight="1" x14ac:dyDescent="0.2">
      <c r="A8" s="50">
        <v>2</v>
      </c>
      <c r="B8" s="49" t="s">
        <v>37</v>
      </c>
      <c r="C8" s="41" t="s">
        <v>38</v>
      </c>
      <c r="D8" s="42" t="s">
        <v>39</v>
      </c>
      <c r="E8" s="43" t="s">
        <v>40</v>
      </c>
      <c r="F8" s="44">
        <v>45419.459722222222</v>
      </c>
      <c r="G8" s="44">
        <v>45419.607638888891</v>
      </c>
      <c r="H8" s="45">
        <f>G8-F8</f>
        <v>0.14791666666860692</v>
      </c>
      <c r="I8" s="46">
        <v>1355</v>
      </c>
      <c r="J8" s="48" t="s">
        <v>48</v>
      </c>
      <c r="K8" s="38" t="s">
        <v>41</v>
      </c>
      <c r="L8" s="47">
        <v>6</v>
      </c>
      <c r="M8" s="26" t="s">
        <v>36</v>
      </c>
      <c r="N8" s="19"/>
    </row>
    <row r="9" spans="1:14" ht="42" customHeight="1" x14ac:dyDescent="0.2">
      <c r="A9" s="40">
        <v>3</v>
      </c>
      <c r="B9" s="49" t="s">
        <v>50</v>
      </c>
      <c r="C9" s="51" t="s">
        <v>51</v>
      </c>
      <c r="D9" s="51" t="s">
        <v>52</v>
      </c>
      <c r="E9" s="52" t="s">
        <v>53</v>
      </c>
      <c r="F9" s="53">
        <v>45424.702777777777</v>
      </c>
      <c r="G9" s="53">
        <v>45424.739583333336</v>
      </c>
      <c r="H9" s="31">
        <f>G9-F9</f>
        <v>3.680555555911269E-2</v>
      </c>
      <c r="I9" s="35">
        <v>841</v>
      </c>
      <c r="J9" s="55" t="s">
        <v>54</v>
      </c>
      <c r="K9" s="54" t="s">
        <v>55</v>
      </c>
      <c r="L9" s="47">
        <v>9</v>
      </c>
      <c r="M9" s="26" t="s">
        <v>36</v>
      </c>
      <c r="N9" s="19">
        <v>1</v>
      </c>
    </row>
    <row r="10" spans="1:14" ht="24.95" customHeight="1" x14ac:dyDescent="0.2">
      <c r="B10" s="82" t="s">
        <v>56</v>
      </c>
      <c r="C10" s="82"/>
      <c r="D10" s="82"/>
      <c r="E10" s="11"/>
      <c r="F10" s="12"/>
      <c r="G10" s="12"/>
      <c r="H10" s="13"/>
      <c r="I10" s="11"/>
      <c r="J10" s="14"/>
      <c r="K10" s="16"/>
      <c r="L10" s="16"/>
      <c r="M10" s="16"/>
    </row>
    <row r="11" spans="1:14" ht="18.75" x14ac:dyDescent="0.2">
      <c r="B11" s="80" t="s">
        <v>15</v>
      </c>
      <c r="C11" s="81"/>
      <c r="D11" s="27">
        <v>1</v>
      </c>
      <c r="F11" s="12"/>
      <c r="G11" s="17"/>
      <c r="H11" s="16"/>
      <c r="I11" s="16"/>
      <c r="J11" s="16"/>
      <c r="K11" s="16"/>
      <c r="L11" s="16"/>
      <c r="M11" s="16"/>
    </row>
    <row r="12" spans="1:14" ht="18.75" customHeight="1" x14ac:dyDescent="0.2">
      <c r="B12" s="78" t="s">
        <v>16</v>
      </c>
      <c r="C12" s="79"/>
      <c r="D12" s="27">
        <v>0</v>
      </c>
      <c r="E12" s="10"/>
      <c r="F12" s="16"/>
      <c r="G12" s="16"/>
      <c r="H12" s="16"/>
      <c r="I12" s="16"/>
      <c r="J12" s="16"/>
      <c r="K12" s="16"/>
      <c r="L12" s="16"/>
      <c r="M12" s="16"/>
    </row>
    <row r="13" spans="1:14" ht="18.75" x14ac:dyDescent="0.2">
      <c r="B13" s="78" t="s">
        <v>17</v>
      </c>
      <c r="C13" s="79"/>
      <c r="D13" s="27">
        <v>0</v>
      </c>
      <c r="E13" s="10"/>
      <c r="F13" s="16"/>
      <c r="G13" s="16"/>
      <c r="H13" s="16"/>
      <c r="I13" s="16"/>
      <c r="J13" s="16"/>
      <c r="K13" s="16"/>
      <c r="L13" s="16"/>
      <c r="M13" s="16"/>
    </row>
    <row r="14" spans="1:14" ht="18.75" customHeight="1" x14ac:dyDescent="0.2">
      <c r="B14" s="61" t="s">
        <v>18</v>
      </c>
      <c r="C14" s="62"/>
      <c r="D14" s="27">
        <v>1</v>
      </c>
      <c r="E14" s="10"/>
      <c r="F14" s="16"/>
      <c r="G14" s="16"/>
      <c r="H14" s="16"/>
      <c r="I14" s="16"/>
      <c r="J14" s="12"/>
      <c r="K14" s="16"/>
      <c r="L14" s="16"/>
      <c r="M14" s="16"/>
    </row>
    <row r="15" spans="1:14" ht="18.75" x14ac:dyDescent="0.2">
      <c r="B15" s="67" t="s">
        <v>12</v>
      </c>
      <c r="C15" s="68"/>
      <c r="D15" s="27">
        <v>1</v>
      </c>
      <c r="E15" s="3"/>
      <c r="F15" s="16"/>
      <c r="G15" s="16"/>
      <c r="H15" s="16"/>
      <c r="I15" s="16"/>
      <c r="J15" s="16"/>
      <c r="K15" s="16"/>
      <c r="L15" s="16"/>
      <c r="M15" s="16"/>
    </row>
    <row r="16" spans="1:14" ht="18.75" customHeight="1" x14ac:dyDescent="0.2">
      <c r="B16" s="65" t="s">
        <v>18</v>
      </c>
      <c r="C16" s="66"/>
      <c r="D16" s="27">
        <v>0</v>
      </c>
      <c r="E16" s="10"/>
      <c r="F16" s="16"/>
      <c r="G16" s="16"/>
      <c r="H16" s="16"/>
      <c r="I16" s="16"/>
      <c r="J16" s="16"/>
      <c r="K16" s="16"/>
      <c r="L16" s="16"/>
      <c r="M16" s="16"/>
    </row>
    <row r="17" spans="2:13" ht="18.75" customHeight="1" x14ac:dyDescent="0.2">
      <c r="B17" s="63" t="s">
        <v>19</v>
      </c>
      <c r="C17" s="64"/>
      <c r="D17" s="27">
        <v>0</v>
      </c>
      <c r="F17" s="16"/>
      <c r="G17" s="16"/>
      <c r="H17" s="16"/>
      <c r="I17" s="16"/>
      <c r="J17" s="16"/>
      <c r="K17" s="16"/>
      <c r="L17" s="16"/>
      <c r="M17" s="16"/>
    </row>
    <row r="18" spans="2:13" ht="18.75" customHeight="1" x14ac:dyDescent="0.2">
      <c r="B18" s="59" t="s">
        <v>20</v>
      </c>
      <c r="C18" s="60"/>
      <c r="D18" s="28">
        <v>1</v>
      </c>
      <c r="E18" s="5"/>
      <c r="F18" s="16"/>
      <c r="G18" s="16"/>
      <c r="H18" s="16"/>
      <c r="I18" s="16"/>
      <c r="J18" s="16"/>
      <c r="K18" s="16"/>
      <c r="L18" s="16"/>
      <c r="M18" s="16"/>
    </row>
    <row r="19" spans="2:13" ht="18.75" x14ac:dyDescent="0.2">
      <c r="B19" s="76" t="s">
        <v>22</v>
      </c>
      <c r="C19" s="77"/>
      <c r="D19" s="27">
        <v>0</v>
      </c>
      <c r="E19" s="5"/>
      <c r="F19" s="16"/>
      <c r="G19" s="16"/>
      <c r="H19" s="16"/>
      <c r="I19" s="16"/>
      <c r="J19" s="16"/>
      <c r="K19" s="16"/>
      <c r="L19" s="16"/>
      <c r="M19" s="16"/>
    </row>
    <row r="20" spans="2:13" ht="18.75" customHeight="1" x14ac:dyDescent="0.2">
      <c r="B20" s="69" t="s">
        <v>21</v>
      </c>
      <c r="C20" s="70"/>
      <c r="D20" s="27">
        <v>0</v>
      </c>
      <c r="F20" s="16"/>
      <c r="G20" s="16"/>
      <c r="H20" s="16"/>
      <c r="I20" s="16"/>
      <c r="J20" s="16"/>
      <c r="K20" s="16"/>
      <c r="L20" s="16"/>
      <c r="M20" s="16"/>
    </row>
    <row r="21" spans="2:13" ht="7.5" customHeight="1" x14ac:dyDescent="0.2">
      <c r="B21" s="6"/>
      <c r="C21" s="6"/>
      <c r="D21" s="2"/>
      <c r="F21" s="16"/>
      <c r="G21" s="16"/>
      <c r="H21" s="16"/>
      <c r="I21" s="16"/>
      <c r="J21" s="16"/>
      <c r="K21" s="16"/>
      <c r="L21" s="16"/>
      <c r="M21" s="16"/>
    </row>
    <row r="22" spans="2:13" ht="60.75" customHeight="1" x14ac:dyDescent="0.2">
      <c r="B22" s="57" t="s">
        <v>26</v>
      </c>
      <c r="C22" s="58"/>
      <c r="D22" s="20">
        <f>SUM(I7:I9)</f>
        <v>3426</v>
      </c>
      <c r="E22" s="74" t="s">
        <v>35</v>
      </c>
      <c r="F22" s="75"/>
      <c r="G22" s="20">
        <f>SUMIF(M7:M9,"да",I7:I9)</f>
        <v>3426</v>
      </c>
      <c r="H22" s="74" t="s">
        <v>27</v>
      </c>
      <c r="I22" s="75"/>
      <c r="L22" s="1"/>
      <c r="M22" s="4"/>
    </row>
    <row r="23" spans="2:13" ht="6.75" customHeight="1" x14ac:dyDescent="0.2">
      <c r="B23" s="29"/>
      <c r="C23" s="29"/>
      <c r="D23" s="21"/>
      <c r="E23" s="22"/>
      <c r="F23" s="23"/>
      <c r="G23" s="22"/>
      <c r="H23" s="22"/>
      <c r="I23" s="23"/>
      <c r="J23" s="18"/>
      <c r="K23" s="1"/>
      <c r="L23" s="1"/>
      <c r="M23" s="4"/>
    </row>
    <row r="24" spans="2:13" ht="51" customHeight="1" x14ac:dyDescent="0.2">
      <c r="B24" s="57" t="s">
        <v>28</v>
      </c>
      <c r="C24" s="58"/>
      <c r="D24" s="31">
        <f>SUM(H7:H9)</f>
        <v>0.24930555556105294</v>
      </c>
      <c r="E24" s="74" t="s">
        <v>29</v>
      </c>
      <c r="F24" s="75"/>
      <c r="G24" s="24">
        <f>SUMIF(M7:M9,"да",H7:H9)</f>
        <v>0.24930555556105294</v>
      </c>
      <c r="H24" s="74" t="s">
        <v>30</v>
      </c>
      <c r="I24" s="75"/>
      <c r="L24" s="1"/>
      <c r="M24" s="4"/>
    </row>
    <row r="25" spans="2:13" ht="8.25" customHeight="1" x14ac:dyDescent="0.2">
      <c r="B25" s="29"/>
      <c r="C25" s="29"/>
      <c r="D25" s="25"/>
      <c r="E25" s="22"/>
      <c r="F25" s="22"/>
      <c r="G25" s="25" t="s">
        <v>34</v>
      </c>
      <c r="H25" s="22"/>
      <c r="I25" s="22"/>
      <c r="L25" s="1"/>
      <c r="M25" s="4"/>
    </row>
    <row r="26" spans="2:13" ht="51" customHeight="1" x14ac:dyDescent="0.2">
      <c r="B26" s="57" t="s">
        <v>31</v>
      </c>
      <c r="C26" s="58"/>
      <c r="D26" s="26">
        <f>SUM(N7:N9)</f>
        <v>2</v>
      </c>
      <c r="E26" s="74" t="s">
        <v>32</v>
      </c>
      <c r="F26" s="75"/>
      <c r="G26" s="26">
        <f>SUMIF(M7:M9,"да",N7:N9)</f>
        <v>2</v>
      </c>
      <c r="H26" s="74" t="s">
        <v>33</v>
      </c>
      <c r="I26" s="75"/>
      <c r="L26" s="1"/>
      <c r="M26" s="4"/>
    </row>
    <row r="27" spans="2:13" ht="22.5" x14ac:dyDescent="0.2">
      <c r="B27" s="7" t="s">
        <v>13</v>
      </c>
      <c r="C27" s="7"/>
      <c r="G27" s="9"/>
      <c r="H27" s="9"/>
      <c r="I27" s="9"/>
      <c r="J27" s="9"/>
      <c r="K27" s="4"/>
      <c r="L27" s="4"/>
      <c r="M27" s="4"/>
    </row>
    <row r="28" spans="2:13" ht="12.75" customHeight="1" x14ac:dyDescent="0.2">
      <c r="B28" s="56" t="s">
        <v>47</v>
      </c>
      <c r="C28" s="56"/>
      <c r="G28" s="9"/>
      <c r="H28" s="9"/>
      <c r="I28" s="9"/>
      <c r="J28" s="9"/>
      <c r="K28" s="4"/>
      <c r="L28" s="4"/>
    </row>
    <row r="29" spans="2:13" x14ac:dyDescent="0.2">
      <c r="F29" s="15"/>
      <c r="G29" s="15"/>
      <c r="H29" s="15"/>
    </row>
  </sheetData>
  <sortState ref="B7:N8">
    <sortCondition ref="F7:F8"/>
    <sortCondition ref="B7:B8"/>
  </sortState>
  <mergeCells count="37">
    <mergeCell ref="J5:J6"/>
    <mergeCell ref="H26:I26"/>
    <mergeCell ref="B19:C19"/>
    <mergeCell ref="H22:I22"/>
    <mergeCell ref="E24:F24"/>
    <mergeCell ref="H24:I24"/>
    <mergeCell ref="B11:C11"/>
    <mergeCell ref="B12:C12"/>
    <mergeCell ref="B10:D10"/>
    <mergeCell ref="B13:C13"/>
    <mergeCell ref="E26:F26"/>
    <mergeCell ref="E22:F22"/>
    <mergeCell ref="B1:L1"/>
    <mergeCell ref="A2:M2"/>
    <mergeCell ref="K5:K6"/>
    <mergeCell ref="L5:L6"/>
    <mergeCell ref="C5:C6"/>
    <mergeCell ref="D5:D6"/>
    <mergeCell ref="E5:E6"/>
    <mergeCell ref="F5:G5"/>
    <mergeCell ref="H5:H6"/>
    <mergeCell ref="A3:M3"/>
    <mergeCell ref="A4:M4"/>
    <mergeCell ref="M5:M6"/>
    <mergeCell ref="I5:I6"/>
    <mergeCell ref="B5:B6"/>
    <mergeCell ref="A5:A6"/>
    <mergeCell ref="B28:C28"/>
    <mergeCell ref="B26:C26"/>
    <mergeCell ref="B24:C24"/>
    <mergeCell ref="B18:C18"/>
    <mergeCell ref="B14:C14"/>
    <mergeCell ref="B17:C17"/>
    <mergeCell ref="B16:C16"/>
    <mergeCell ref="B15:C15"/>
    <mergeCell ref="B20:C20"/>
    <mergeCell ref="B22:C22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1" orientation="landscape" r:id="rId1"/>
  <headerFooter alignWithMargins="0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Семёнов Иван Андреевич</cp:lastModifiedBy>
  <cp:lastPrinted>2023-10-30T03:15:54Z</cp:lastPrinted>
  <dcterms:created xsi:type="dcterms:W3CDTF">1996-10-08T23:32:33Z</dcterms:created>
  <dcterms:modified xsi:type="dcterms:W3CDTF">2024-05-21T03:51:06Z</dcterms:modified>
</cp:coreProperties>
</file>