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65" windowHeight="12915"/>
  </bookViews>
  <sheets>
    <sheet name="ПЗ от 24.12.202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89" i="1" l="1"/>
  <c r="I189" i="1"/>
  <c r="O189" i="1"/>
  <c r="F190" i="1"/>
  <c r="I190" i="1"/>
  <c r="O190" i="1"/>
  <c r="F191" i="1"/>
  <c r="I191" i="1"/>
  <c r="O191" i="1"/>
  <c r="F192" i="1"/>
  <c r="I192" i="1"/>
  <c r="O192" i="1"/>
  <c r="F193" i="1"/>
  <c r="I193" i="1"/>
  <c r="O193" i="1"/>
  <c r="F194" i="1"/>
  <c r="I194" i="1"/>
  <c r="O194" i="1"/>
  <c r="F195" i="1"/>
  <c r="I195" i="1"/>
  <c r="O195" i="1"/>
  <c r="F196" i="1"/>
  <c r="I196" i="1"/>
  <c r="O196" i="1"/>
  <c r="F197" i="1"/>
  <c r="I197" i="1"/>
  <c r="O197" i="1"/>
  <c r="F198" i="1"/>
  <c r="I198" i="1"/>
  <c r="O198" i="1"/>
  <c r="F199" i="1"/>
  <c r="I199" i="1"/>
  <c r="O199" i="1"/>
  <c r="F200" i="1"/>
  <c r="I200" i="1"/>
  <c r="O200" i="1"/>
  <c r="F201" i="1"/>
  <c r="I201" i="1"/>
  <c r="O201" i="1"/>
  <c r="F202" i="1"/>
  <c r="I202" i="1"/>
  <c r="O202" i="1"/>
  <c r="F203" i="1"/>
  <c r="I203" i="1"/>
  <c r="O203" i="1"/>
  <c r="F204" i="1"/>
  <c r="I204" i="1"/>
  <c r="O204" i="1"/>
  <c r="F205" i="1"/>
  <c r="I205" i="1"/>
  <c r="O205" i="1"/>
  <c r="F206" i="1"/>
  <c r="I206" i="1"/>
  <c r="O206" i="1"/>
  <c r="F207" i="1"/>
  <c r="I207" i="1"/>
  <c r="O207" i="1"/>
  <c r="F208" i="1"/>
  <c r="I208" i="1"/>
  <c r="O208" i="1"/>
  <c r="F209" i="1"/>
  <c r="I209" i="1"/>
  <c r="O209" i="1"/>
  <c r="F210" i="1"/>
  <c r="I210" i="1"/>
  <c r="O210" i="1"/>
  <c r="F211" i="1"/>
  <c r="I211" i="1"/>
  <c r="O211" i="1"/>
  <c r="F212" i="1"/>
  <c r="I212" i="1"/>
  <c r="O212" i="1"/>
  <c r="F213" i="1"/>
  <c r="I213" i="1"/>
  <c r="O213" i="1"/>
  <c r="F214" i="1"/>
  <c r="I214" i="1"/>
  <c r="O214" i="1"/>
  <c r="F215" i="1"/>
  <c r="I215" i="1"/>
  <c r="O215" i="1"/>
  <c r="F216" i="1"/>
  <c r="I216" i="1"/>
  <c r="O216" i="1"/>
  <c r="F217" i="1"/>
  <c r="I217" i="1"/>
  <c r="O217" i="1"/>
  <c r="F218" i="1"/>
  <c r="I218" i="1"/>
  <c r="O218" i="1"/>
  <c r="F219" i="1"/>
  <c r="I219" i="1"/>
  <c r="O219" i="1"/>
  <c r="F220" i="1"/>
  <c r="I220" i="1"/>
  <c r="O220" i="1"/>
  <c r="F221" i="1"/>
  <c r="I221" i="1"/>
  <c r="O221" i="1"/>
  <c r="F222" i="1"/>
  <c r="I222" i="1"/>
  <c r="O222" i="1"/>
  <c r="F223" i="1"/>
  <c r="I223" i="1"/>
  <c r="O223" i="1"/>
  <c r="F224" i="1"/>
  <c r="I224" i="1"/>
  <c r="O224" i="1"/>
  <c r="F225" i="1"/>
  <c r="I225" i="1"/>
  <c r="O225" i="1"/>
  <c r="F226" i="1"/>
  <c r="I226" i="1"/>
  <c r="O226" i="1"/>
  <c r="F227" i="1"/>
  <c r="I227" i="1"/>
  <c r="O227" i="1"/>
  <c r="F228" i="1"/>
  <c r="I228" i="1"/>
  <c r="O228" i="1"/>
  <c r="F229" i="1"/>
  <c r="I229" i="1"/>
  <c r="O229" i="1"/>
  <c r="F230" i="1"/>
  <c r="I230" i="1"/>
  <c r="O230" i="1"/>
  <c r="F231" i="1"/>
  <c r="I231" i="1"/>
  <c r="O231" i="1"/>
  <c r="F232" i="1"/>
  <c r="I232" i="1"/>
  <c r="O232" i="1"/>
  <c r="F233" i="1"/>
  <c r="I233" i="1"/>
  <c r="O233" i="1"/>
  <c r="F234" i="1"/>
  <c r="I234" i="1"/>
  <c r="O234" i="1"/>
  <c r="F235" i="1"/>
  <c r="I235" i="1"/>
  <c r="O235" i="1"/>
  <c r="F236" i="1"/>
  <c r="I236" i="1"/>
  <c r="O236" i="1"/>
  <c r="F237" i="1"/>
  <c r="I237" i="1"/>
  <c r="O237" i="1"/>
  <c r="F238" i="1"/>
  <c r="I238" i="1"/>
  <c r="O238" i="1"/>
  <c r="F239" i="1"/>
  <c r="I239" i="1"/>
  <c r="O239" i="1"/>
  <c r="F240" i="1"/>
  <c r="I240" i="1"/>
  <c r="O240" i="1"/>
  <c r="F241" i="1"/>
  <c r="I241" i="1"/>
  <c r="O241" i="1"/>
  <c r="F242" i="1"/>
  <c r="I242" i="1"/>
  <c r="O242" i="1"/>
  <c r="F243" i="1"/>
  <c r="I243" i="1"/>
  <c r="O243" i="1"/>
  <c r="F244" i="1"/>
  <c r="I244" i="1"/>
  <c r="O244" i="1"/>
  <c r="F245" i="1"/>
  <c r="I245" i="1"/>
  <c r="O245" i="1"/>
  <c r="F246" i="1"/>
  <c r="I246" i="1"/>
  <c r="O246" i="1"/>
  <c r="F247" i="1"/>
  <c r="I247" i="1"/>
  <c r="O247" i="1"/>
  <c r="F248" i="1"/>
  <c r="I248" i="1"/>
  <c r="O248" i="1"/>
  <c r="F249" i="1"/>
  <c r="I249" i="1"/>
  <c r="O249" i="1"/>
  <c r="F250" i="1"/>
  <c r="I250" i="1"/>
  <c r="O250" i="1"/>
  <c r="F251" i="1"/>
  <c r="I251" i="1"/>
  <c r="O251" i="1"/>
  <c r="F252" i="1"/>
  <c r="I252" i="1"/>
  <c r="O252" i="1"/>
  <c r="F253" i="1"/>
  <c r="I253" i="1"/>
  <c r="O253" i="1"/>
  <c r="F254" i="1"/>
  <c r="I254" i="1"/>
  <c r="O254" i="1"/>
  <c r="F255" i="1"/>
  <c r="I255" i="1"/>
  <c r="O255" i="1"/>
  <c r="F256" i="1"/>
  <c r="I256" i="1"/>
  <c r="O256" i="1"/>
  <c r="F257" i="1"/>
  <c r="I257" i="1"/>
  <c r="O257" i="1"/>
  <c r="F258" i="1"/>
  <c r="I258" i="1"/>
  <c r="O258" i="1"/>
  <c r="F259" i="1"/>
  <c r="I259" i="1"/>
  <c r="O259" i="1"/>
  <c r="F260" i="1"/>
  <c r="I260" i="1"/>
  <c r="O260" i="1"/>
  <c r="F261" i="1"/>
  <c r="I261" i="1"/>
  <c r="O261" i="1"/>
  <c r="F262" i="1"/>
  <c r="I262" i="1"/>
  <c r="O262" i="1"/>
  <c r="F263" i="1"/>
  <c r="I263" i="1"/>
  <c r="O263" i="1"/>
  <c r="F264" i="1"/>
  <c r="I264" i="1"/>
  <c r="O264" i="1"/>
  <c r="F265" i="1"/>
  <c r="I265" i="1"/>
  <c r="O265" i="1"/>
  <c r="F266" i="1"/>
  <c r="I266" i="1"/>
  <c r="O266" i="1"/>
</calcChain>
</file>

<file path=xl/sharedStrings.xml><?xml version="1.0" encoding="utf-8"?>
<sst xmlns="http://schemas.openxmlformats.org/spreadsheetml/2006/main" count="2367" uniqueCount="398">
  <si>
    <t>(подпись)</t>
  </si>
  <si>
    <t>«___» _____________ 2021 г.</t>
  </si>
  <si>
    <t>___________________________________</t>
  </si>
  <si>
    <t>Бусурин Алексей Иванович</t>
  </si>
  <si>
    <t>Генеральный директор АО «ЮРЭСК»</t>
  </si>
  <si>
    <t>ИТОГО:</t>
  </si>
  <si>
    <t>Единственный поставщик</t>
  </si>
  <si>
    <t>4 квартал 2023</t>
  </si>
  <si>
    <t>4 квартал 2021</t>
  </si>
  <si>
    <t>г. Югорск</t>
  </si>
  <si>
    <t>Условная единица</t>
  </si>
  <si>
    <t>-</t>
  </si>
  <si>
    <t>Услуги мойки автотранспорта Советского филиала АО «ЮРЭСК»</t>
  </si>
  <si>
    <t>45.20.30.000</t>
  </si>
  <si>
    <t>45.20</t>
  </si>
  <si>
    <t>4 квартал 2022</t>
  </si>
  <si>
    <t>Кондинский район</t>
  </si>
  <si>
    <t>Литр;^кубический дециметр</t>
  </si>
  <si>
    <t>Наличие автозаправочной станции в п. Кондинское ХМАО-Югра</t>
  </si>
  <si>
    <t>Поставка ГСМ для автотранспорта Кондинского филиала АО «ЮРЭСК» в п. Кондинское на 2022 год</t>
  </si>
  <si>
    <t>19.20.2</t>
  </si>
  <si>
    <t>19.20</t>
  </si>
  <si>
    <t>Наличие в штате Исполнителя производственно-промышленного персонала, а также наличие необходимых средств и материалов для производства работ</t>
  </si>
  <si>
    <t>Ремонт административного здания Советского филиала АО «ЮРЭСК»</t>
  </si>
  <si>
    <t>41.20.40</t>
  </si>
  <si>
    <t>41.20</t>
  </si>
  <si>
    <t>Запрос котировок в ЭФ с СМСП</t>
  </si>
  <si>
    <t>Березовский район</t>
  </si>
  <si>
    <t>Набор</t>
  </si>
  <si>
    <t>Продукция должна быть новой и ранее неиспользованной</t>
  </si>
  <si>
    <t>Поставка материалов и оборудования для комплектования класса охраны труда в Березовском филиале АО «ЮРЭСК»</t>
  </si>
  <si>
    <t>32.99.53.190</t>
  </si>
  <si>
    <t>32.99</t>
  </si>
  <si>
    <t>1 квартал 2022</t>
  </si>
  <si>
    <t>Круглосуточная поставка, соответствие топлива ГОСТам</t>
  </si>
  <si>
    <t>Поставка ГСМ для автотранспорта Советского филиала АО «ЮРЭСК»</t>
  </si>
  <si>
    <t>Аукцион в ЭФ с СМСП</t>
  </si>
  <si>
    <t>3 квартал 2021</t>
  </si>
  <si>
    <t>г. Ханты-Мансийск</t>
  </si>
  <si>
    <t>Поставка материалов АИИС КУЭ для филиалов АО «ЮРЭСК»</t>
  </si>
  <si>
    <t>27.90.33.110</t>
  </si>
  <si>
    <t>27.90</t>
  </si>
  <si>
    <t>Штука</t>
  </si>
  <si>
    <t>Поставка робота-тренажера «Гоша-06»</t>
  </si>
  <si>
    <t>32.99.7</t>
  </si>
  <si>
    <t>Комплект</t>
  </si>
  <si>
    <t>Поставка средств индивидуальной защиты от воздействия электрической дуги электротехнического персонала АО «ЮРЭСК»</t>
  </si>
  <si>
    <t>14.12</t>
  </si>
  <si>
    <t>Наличие оборудованной станции технического обслуживания на территории г. Югорска</t>
  </si>
  <si>
    <t>Услуги по техническому обслуживанию и ремонту автотранспорта Советского филиала АО «ЮРЭСК»</t>
  </si>
  <si>
    <t>45.20.1</t>
  </si>
  <si>
    <t>Поставка мебели</t>
  </si>
  <si>
    <t>31.01</t>
  </si>
  <si>
    <t>2 квартал 2022</t>
  </si>
  <si>
    <t>2 квартал 2021</t>
  </si>
  <si>
    <t>г. Нягань</t>
  </si>
  <si>
    <t>Оказание охранных услуг на объекте АО «ЮРЭСК» (ПС Лорба 110/10 кВ)</t>
  </si>
  <si>
    <t>80.10.12.000</t>
  </si>
  <si>
    <t>80.10</t>
  </si>
  <si>
    <t>ХМАО – Югра</t>
  </si>
  <si>
    <t>Поставка железобетонных конструкций</t>
  </si>
  <si>
    <t>23.61.12</t>
  </si>
  <si>
    <t>23.61</t>
  </si>
  <si>
    <t>Поставка запасных частей для грузовой и тракторной техники Кондинского филиала АО «ЮРЭСК»</t>
  </si>
  <si>
    <t>29.3</t>
  </si>
  <si>
    <t>2 квартал 2023</t>
  </si>
  <si>
    <t>г. Сургут</t>
  </si>
  <si>
    <t>Услуги по уборке административно-бытового корпуса ПС «Пионерная-2»</t>
  </si>
  <si>
    <t>81.22</t>
  </si>
  <si>
    <t>Поставка запасных частей для легкового автотранспорта Кондинского филиала АО «ЮРЭСК»</t>
  </si>
  <si>
    <t>Услуги мойки автотранспорта АО «ЮРЭСК»</t>
  </si>
  <si>
    <t>Наличие спецтехники и строительной бригады</t>
  </si>
  <si>
    <t>Строительство производственной базы участка электрических сетей в с. Болчары Кондинского района</t>
  </si>
  <si>
    <t>1 квартал 2021</t>
  </si>
  <si>
    <t>Поставка средств пожаротушения</t>
  </si>
  <si>
    <t>28.29.2</t>
  </si>
  <si>
    <t>28.29</t>
  </si>
  <si>
    <t>Поставка компьютерного оборудования, оргтехники и расходных материалов</t>
  </si>
  <si>
    <t>26</t>
  </si>
  <si>
    <t>Поставка ГСМ для автотранспорта Советского филиала АО «ЮРЭСК» в г. Югорске</t>
  </si>
  <si>
    <t>Поставка автомобильной зимней шипованной резины и дисков</t>
  </si>
  <si>
    <t>22.11.1</t>
  </si>
  <si>
    <t>22.11</t>
  </si>
  <si>
    <t>Поставка автомобильной летней резины и дисков</t>
  </si>
  <si>
    <t>Поставка хозяйственных товаров</t>
  </si>
  <si>
    <t>25.73</t>
  </si>
  <si>
    <t>Поставка канцелярских товаров</t>
  </si>
  <si>
    <t>17.23.13.190</t>
  </si>
  <si>
    <t>17.23</t>
  </si>
  <si>
    <t>Районы ХМАО – Югры</t>
  </si>
  <si>
    <t>Гектар</t>
  </si>
  <si>
    <t>Работы по вырубке ДКР на трассах ВЛ должны выполняться специализированными организациями, имеющими опыт выполнения работ по расчистке и расширению охранной зоны ВЛ напряжением до 110 кВ включительно от древесно-кустарниковой растительности с утилизацией порубочных остатков на протяжении не менее 3-х лет.</t>
  </si>
  <si>
    <t>Расчистка и расширение в пределах охранной зоны ВЛ 35-110 кВ от древесно-кустарниковой растительности и деревьев с утилизацией порубочных остатков</t>
  </si>
  <si>
    <t>43.12.11.140</t>
  </si>
  <si>
    <t>43.12</t>
  </si>
  <si>
    <t>Наличие автозаправочной станции в г. Урае и п. Мортка ХМАО-Югра</t>
  </si>
  <si>
    <t>Поставка ГСМ для автотранспорта Кондинского филиала АО «ЮРЭСК» в г. Урае и п. Мортка на 2022 год</t>
  </si>
  <si>
    <t>Наличие автозаправочной станции в п. Болчары ХМАО-Югра</t>
  </si>
  <si>
    <t>Поставка ГСМ для автотранспорта Кондинского филиала АО «ЮРЭСК» в п. Болчары на 2022 год</t>
  </si>
  <si>
    <t>Ремонт арочного склада Кондинского филиала</t>
  </si>
  <si>
    <t>Наличие магазина в пгт. Междуреченский ХМАО-Югры</t>
  </si>
  <si>
    <t>Поставка масел для автотранспорта Кондинского филиала АО «ЮРЭСК»</t>
  </si>
  <si>
    <t>Наличие лицензии на осуществление деятельности по монтажу, техническому обслуживанию и ремонту средств обеспечения пожарной безопасности зданий и сооружений</t>
  </si>
  <si>
    <t>Ремонт средств ОПС, КТС и ОС в административном здании АО «ЮРЭСК», расположенном по адресу: ХМАО-Югра, Березовский район, пгт. Березово, ул. Механическая, 1</t>
  </si>
  <si>
    <t>80.20</t>
  </si>
  <si>
    <t>1</t>
  </si>
  <si>
    <t>Аккредитация в области обеспечения единства измерений</t>
  </si>
  <si>
    <t>Выполнение работ по метрологическому обеспечению АИИС КУЭ АО «ЮРЭСК»</t>
  </si>
  <si>
    <t>71.12.40.120</t>
  </si>
  <si>
    <t>71.12</t>
  </si>
  <si>
    <t>Услуги по комплексному техническому обслуживанию и ремонту автотранспорта АО «ЮРЭСК»</t>
  </si>
  <si>
    <t>3 квартал 2023</t>
  </si>
  <si>
    <t>Услуги по техническому обслуживанию лифтового оборудования в административном здании АО «ЮРЭСК» в г. Ханты-Мансийске</t>
  </si>
  <si>
    <t>33.12.15.000</t>
  </si>
  <si>
    <t>33.12</t>
  </si>
  <si>
    <t>Услуги охраны объектов АО «ЮРЭСК» в г. Ханты-Мансийске и в г. Сургуте</t>
  </si>
  <si>
    <t>Услуги по уборке в административных зданиях АО «ЮРЭСК» в г. Ханты-Мансийске</t>
  </si>
  <si>
    <t>Услуги охраны объектов АО «ЮРЭСК» в п. Междуреченский Кондинского района</t>
  </si>
  <si>
    <t>Услуги по комплексному техническому обслуживанию объектов АО «ЮРЭСК» в г. Ханты-Мансийске и г. Сургуте</t>
  </si>
  <si>
    <t>43.22.12</t>
  </si>
  <si>
    <t>43.22</t>
  </si>
  <si>
    <t>Текущий ремонт административно-бытового корпуса ПС «Пионерная-2»</t>
  </si>
  <si>
    <t>1 квартал 2023</t>
  </si>
  <si>
    <t>Услуги охраны объекта АО «ЮРЭСК» в г. Югорске</t>
  </si>
  <si>
    <t>Поставка технической литературы</t>
  </si>
  <si>
    <t>Поставка средств электрической защиты</t>
  </si>
  <si>
    <t>32.99.11.190</t>
  </si>
  <si>
    <t>Поставка бытовой техники</t>
  </si>
  <si>
    <t>27.51</t>
  </si>
  <si>
    <t>Поставка осветительных приборов</t>
  </si>
  <si>
    <t>27.40</t>
  </si>
  <si>
    <t>Поставка фурнитуры и крепежных элементов</t>
  </si>
  <si>
    <t>Поставка средств защиты от падения с высоты</t>
  </si>
  <si>
    <t>13.94.12.190</t>
  </si>
  <si>
    <t>13.94</t>
  </si>
  <si>
    <t>Поставка инструментов</t>
  </si>
  <si>
    <t>Поставка расходных материалов, запасных частей для ремонта инструментов, инвентаря</t>
  </si>
  <si>
    <t>Поставка электро- бензоинструмента</t>
  </si>
  <si>
    <t>Поставка материалов для службы СРЗА</t>
  </si>
  <si>
    <t>Поставка питьевой воды</t>
  </si>
  <si>
    <t>36.00.11.000</t>
  </si>
  <si>
    <t>36.00.1</t>
  </si>
  <si>
    <t>Поставка комплектующих к силовым трансформаторам</t>
  </si>
  <si>
    <t>27.90.1</t>
  </si>
  <si>
    <t>Поставка аптечек</t>
  </si>
  <si>
    <t>21.20.24.170</t>
  </si>
  <si>
    <t>21.20</t>
  </si>
  <si>
    <t>Поставка средств от укусов насекомых, смывающих и обезжиривающих средств</t>
  </si>
  <si>
    <t>20.42.15.150</t>
  </si>
  <si>
    <t>20.42</t>
  </si>
  <si>
    <t>Услуги по проведению предрейсового, послерейсового медицинского осмотра водителей Советского филиала АО «ЮРЭСК»</t>
  </si>
  <si>
    <t>86.21.10.110</t>
  </si>
  <si>
    <t>86.21</t>
  </si>
  <si>
    <t>Поставка ГСМ для автотранспорта Советского филиала АО «ЮРЭСК» в Советском районе</t>
  </si>
  <si>
    <t>Услуги по вывозу снега с прилегающих территорий объектов Советского филиала АО «ЮРЭСК»</t>
  </si>
  <si>
    <t>81.29.12.000</t>
  </si>
  <si>
    <t>81.29</t>
  </si>
  <si>
    <t>Изготовление технических планов на объекты недвижимости, расположенные в районах ХМАО-Югры</t>
  </si>
  <si>
    <t>71.12.40</t>
  </si>
  <si>
    <t>Ханты-Мансийский район</t>
  </si>
  <si>
    <t>Установление охранных зон объектов электросетевого хозяйства</t>
  </si>
  <si>
    <t>02.40.10.119</t>
  </si>
  <si>
    <t>02.40</t>
  </si>
  <si>
    <t>Проведение кадастровых работ по формированию земельных участков под объектом электросетевого хозяйства на территории Березовского района</t>
  </si>
  <si>
    <t>71.12.35.110</t>
  </si>
  <si>
    <t>Проведение кадастровых работ по установлению (уточнению) границ и постановке на учет земельных участков под объектами электросетевого хозяйства на территории Ханты-Мансийского района</t>
  </si>
  <si>
    <t>Заключение сублицензионного договора на передачу прав на простые (неисключительные) лицензии на использование программного обеспечения для нужд АО «ЮРЭСК»</t>
  </si>
  <si>
    <t>58.29.29.000</t>
  </si>
  <si>
    <t>58.29</t>
  </si>
  <si>
    <t>Услуги по техническому обслуживанию и ремонту автотранспорта Няганьского филиала АО «ЮРЭСК»</t>
  </si>
  <si>
    <t>Поставка ГСМ для автотранспорта Няганьского филиала АО «ЮРЭСК»</t>
  </si>
  <si>
    <t>Поставка ГСМ для автотранспорта Кондинского филиала АО «ЮРЭСК» в г. Урае и п. Мортка на второе полугодие 2021 года</t>
  </si>
  <si>
    <t>Услуги по техническому обслуживанию и ремонту автотранспорта Кондинского филиала АО «ЮРЭСК»</t>
  </si>
  <si>
    <t>Поставка ГСМ для автотранспорта Кондинского филиала АО «ЮРЭСК» в п. Междуреченский</t>
  </si>
  <si>
    <t>Услуги охраны объекта АО «ЮРЭСК» посредством передачи сигнала стандарта GSM по GPRS-каналу на пульт центрального наблюдения</t>
  </si>
  <si>
    <t>Негарантийный ремонт и сервисное обслуживание приборов учета электроэнергии</t>
  </si>
  <si>
    <t>Белоярский район</t>
  </si>
  <si>
    <t>Поставка запасных частей и комплектующим для автотранспорта Белоярского филиала АО «ЮРЭСК»</t>
  </si>
  <si>
    <t>Услуги по вывозу снега с прилегающих территорий объектов АО «ЮРЭСК» в г. Белоярский</t>
  </si>
  <si>
    <t>Изготовление фирменных календарей</t>
  </si>
  <si>
    <t>58.19.13.120</t>
  </si>
  <si>
    <t>58.19</t>
  </si>
  <si>
    <t>Поставка сувенирной и полиграфической продукции</t>
  </si>
  <si>
    <t>47.78.30.000</t>
  </si>
  <si>
    <t>47.78</t>
  </si>
  <si>
    <t>Поставка новогодних подарков и сувениров</t>
  </si>
  <si>
    <t>10.82.2</t>
  </si>
  <si>
    <t>10.82</t>
  </si>
  <si>
    <t>4</t>
  </si>
  <si>
    <t>3</t>
  </si>
  <si>
    <t>2</t>
  </si>
  <si>
    <t>Да/Нет</t>
  </si>
  <si>
    <t>Срок исполнения договора (месяц, год)</t>
  </si>
  <si>
    <t>Планируемая дата или период размещения извещения о закупке (месяц, год)</t>
  </si>
  <si>
    <t>Наименование</t>
  </si>
  <si>
    <t>Код по ОКАТО</t>
  </si>
  <si>
    <t>Код по ОКЕИ</t>
  </si>
  <si>
    <t>Закупка в электронной форме</t>
  </si>
  <si>
    <t>Способ закупки</t>
  </si>
  <si>
    <t>График осуществления процедур закупки</t>
  </si>
  <si>
    <t>Сведения о начальной (максимальной) цене договора (цене лота)</t>
  </si>
  <si>
    <t>Регион поставки товаров (выполнения работ, оказания услуг)</t>
  </si>
  <si>
    <t>Сведения о количестве (объеме)</t>
  </si>
  <si>
    <t>Единица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</si>
  <si>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</si>
  <si>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</si>
  <si>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Код целевой статьи расходов, код вида расходов</t>
  </si>
  <si>
    <t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</t>
  </si>
  <si>
    <t>Условия договора</t>
  </si>
  <si>
    <t>Код по ОКПД2</t>
  </si>
  <si>
    <t>Код по ОКВЭД2</t>
  </si>
  <si>
    <t>№ позиции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</si>
  <si>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составляет
 182 137 457,78 рублей (51,76 процента).</t>
  </si>
  <si>
    <t>Совокупный годовой объем планируемых закупок товаров (работ, услуг), в соответствии с планом закупки товаров (работ, услуг), составляет
 902 738 582,44 рублей.</t>
  </si>
  <si>
    <t>Участие субъектов малого и среднего предпринимательства в закупке</t>
  </si>
  <si>
    <t>Нет</t>
  </si>
  <si>
    <t>Услуги по оперативно-технологическому управлению, техническому обслуживанию и выполнение работ по текущему ремонту и аварийно-восстановительным работам электросетевых объектов 0,4-10 кВ Централизованной зоны электроснабжения в г. Ханты-Мансийске</t>
  </si>
  <si>
    <t>33.14.19.000</t>
  </si>
  <si>
    <t>33.14</t>
  </si>
  <si>
    <t>Проектно-изыскательские работы «Сети электроснабжения 0,4 и 6-20 кВ для технологического присоединения потребителей Березовского, Белоярского, Советского, Кондинского, Ханты-Мансийского, Октябрьского районов и городов Нягань, Когалым, Сургут и Югорск»</t>
  </si>
  <si>
    <t>41.10.10.000</t>
  </si>
  <si>
    <t>41.10</t>
  </si>
  <si>
    <t>112</t>
  </si>
  <si>
    <t>Наличие лицензии</t>
  </si>
  <si>
    <t>Услуги по проведению предрейсового, послерейсового медицинского осмотра водителей Кондинского филиала АО «ЮРЭСК» на 2022 год</t>
  </si>
  <si>
    <t>86.21.10.120</t>
  </si>
  <si>
    <t>Да</t>
  </si>
  <si>
    <t>Открытый запрос котировок в ЭФ</t>
  </si>
  <si>
    <t>Рабочее место</t>
  </si>
  <si>
    <t>Услуги по аренде трёх рабочих мест для трудоустройства инвалидов (в т.ч. специальное рабочее место) для нужд Советского филиала</t>
  </si>
  <si>
    <t>88.10.13</t>
  </si>
  <si>
    <t>88.10</t>
  </si>
  <si>
    <t>Услуги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2022-2023 г.г.</t>
  </si>
  <si>
    <t>71.20.19.140</t>
  </si>
  <si>
    <t>71.20</t>
  </si>
  <si>
    <t>Капитальный ремонт по замене свайных фундаментов опор на ВЛ 110 кВ Вандмтор - Сергино 1, 2 цепь с отпайками</t>
  </si>
  <si>
    <t>43.21.10.110</t>
  </si>
  <si>
    <t>43.21</t>
  </si>
  <si>
    <t xml:space="preserve">Здание должно быть обеспечено освещением, отоплением, холодным водоснабжением, водоотведением;
и соответствовать требованиям СаНПиН
</t>
  </si>
  <si>
    <t>Аренда здания РММ по адресу: ХМАО-Югра, г. Югорск, ул. Геологов, д. 5</t>
  </si>
  <si>
    <t>68.20.12.000</t>
  </si>
  <si>
    <t>68.20</t>
  </si>
  <si>
    <t>Поставка материалов для строительства производственной базы участка электрических сетей в с. Болчары Кондинского района</t>
  </si>
  <si>
    <t>46.73.16.000</t>
  </si>
  <si>
    <t>46.73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</si>
  <si>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«Югра»</t>
  </si>
  <si>
    <t>Поставка нефтепродуктов</t>
  </si>
  <si>
    <t>19.20.4</t>
  </si>
  <si>
    <t>19.2</t>
  </si>
  <si>
    <t>Ремонт производственных и складских помещений АО «ЮРЭСК» в г. Ханты-Мансийске</t>
  </si>
  <si>
    <t>41.20.40.900</t>
  </si>
  <si>
    <t>Ремонт транспортного средства «КАМАЗ» 65221-43</t>
  </si>
  <si>
    <t>45.20.21.200</t>
  </si>
  <si>
    <t>Оказание консультационных услуг в виде разработки локально-нормативных актов по применению новых ФСБУ</t>
  </si>
  <si>
    <t>69.20.22.000</t>
  </si>
  <si>
    <t>69.20</t>
  </si>
  <si>
    <t>Поставка металлопроката</t>
  </si>
  <si>
    <t>24.10.62.120</t>
  </si>
  <si>
    <t>24.10</t>
  </si>
  <si>
    <t>г. Когалым</t>
  </si>
  <si>
    <t>Выполнение работ по окрашиванию фасада подстанции ПС-35/6 кВ «Галактика» в г. Когалым</t>
  </si>
  <si>
    <t>43.34.10.120</t>
  </si>
  <si>
    <t>43.34.1</t>
  </si>
  <si>
    <t>Открытый аукцион в ЭФ</t>
  </si>
  <si>
    <t>Открытие возобновляемой кредитной линии</t>
  </si>
  <si>
    <t>64.19.21.000</t>
  </si>
  <si>
    <t>64.19</t>
  </si>
  <si>
    <t>Открытый конкурс в ЭФ</t>
  </si>
  <si>
    <t>Услуги по страхованию работников АО «ЮРЭСК» от несчастных случаев</t>
  </si>
  <si>
    <t>65.12.11.000</t>
  </si>
  <si>
    <t>65.12</t>
  </si>
  <si>
    <t>Проведение ежегодного аудита</t>
  </si>
  <si>
    <t>69.20.10</t>
  </si>
  <si>
    <t>Поставка арматуры для ВЛ</t>
  </si>
  <si>
    <t>27.32.1</t>
  </si>
  <si>
    <t>27.32</t>
  </si>
  <si>
    <t>Поставка провода СИП-2</t>
  </si>
  <si>
    <t>27.32.11.000</t>
  </si>
  <si>
    <t>Поставка комплектующих в трансформаторную подстанцию</t>
  </si>
  <si>
    <t>27.11.62.110</t>
  </si>
  <si>
    <t>27.11</t>
  </si>
  <si>
    <t>Поставка ячейки 10 кВ и комплектующих</t>
  </si>
  <si>
    <t>27.12.10.190</t>
  </si>
  <si>
    <t>27.12</t>
  </si>
  <si>
    <t>Поставка силовых трансформаторов</t>
  </si>
  <si>
    <t>27.11.41.000</t>
  </si>
  <si>
    <t>Разработка проекта модернизации (расширения) ССПИ ПС 110 кВ «Евра»</t>
  </si>
  <si>
    <t>71.12.13.000</t>
  </si>
  <si>
    <t>Поставка материалов для ремонта системы отопления административного здания в п. Междуреченский Кондинского района</t>
  </si>
  <si>
    <t>25.21.12.000</t>
  </si>
  <si>
    <t>25.21</t>
  </si>
  <si>
    <t>Поставка материалов АИИС КУЭ для пополнения аварийного запаса</t>
  </si>
  <si>
    <t>27.90.33</t>
  </si>
  <si>
    <t>Советский район</t>
  </si>
  <si>
    <t>Место</t>
  </si>
  <si>
    <t>Наличие организованного рабочего места для трудоустройства инвалидов</t>
  </si>
  <si>
    <t>Услуги по аренде одного рабочего места для трудоустройства инвалида для нужд Советского филиала</t>
  </si>
  <si>
    <t>78.30.19.000</t>
  </si>
  <si>
    <t>78.30</t>
  </si>
  <si>
    <t>Приобретение трансформаторной подстанции БКТП-3-06 2х1000 кВА, расположенной по адресу: г. Нягань, мкр. 3-й, 17А, сооружение 1, а также земельный участок площадью 145 кв.м., кадастровый номер 86:13:0201003:3790</t>
  </si>
  <si>
    <t>68.10.14</t>
  </si>
  <si>
    <t>68.10.2</t>
  </si>
  <si>
    <t>059</t>
  </si>
  <si>
    <t>Наличие спецавтотранспорта</t>
  </si>
  <si>
    <t>Транспортные услуги для нужд Кондинского филиала</t>
  </si>
  <si>
    <t>49.41.1</t>
  </si>
  <si>
    <t>49.41</t>
  </si>
  <si>
    <t>Гигакалория</t>
  </si>
  <si>
    <t>Соблюдение графиков температурного режима</t>
  </si>
  <si>
    <t>Услуги по теплоснабжению в г. Белоярский для нужд Белоярского филиала</t>
  </si>
  <si>
    <t>35.30.1</t>
  </si>
  <si>
    <t>35.30</t>
  </si>
  <si>
    <t>3 квартал 2022</t>
  </si>
  <si>
    <t>Услуги по техническому обслуживанию и ремонту подъемных сооружений и механизмов</t>
  </si>
  <si>
    <t>Услуги по проведению предрейсового, послерейсового медицинского осмотра водителей АО «ЮРЭСК»</t>
  </si>
  <si>
    <t>Услуги охраны объекта АО «ЮРЭСК» в г. Ханты-Мансийске</t>
  </si>
  <si>
    <t>80.10.12</t>
  </si>
  <si>
    <t>Услуги по сбору, транспортированию и размещению ТКО на объектах АО «ЮРЭСК»</t>
  </si>
  <si>
    <t>38.21.22.000</t>
  </si>
  <si>
    <t>38.21</t>
  </si>
  <si>
    <t>Поставка бытовой химии</t>
  </si>
  <si>
    <t>20.41.32.110</t>
  </si>
  <si>
    <t>20.41</t>
  </si>
  <si>
    <t>Поставка товаров для проведения полевых работ</t>
  </si>
  <si>
    <t>47.64</t>
  </si>
  <si>
    <t>Поставка электротоваров</t>
  </si>
  <si>
    <t>Поставка измерительных приборов</t>
  </si>
  <si>
    <t>26.51.43.110</t>
  </si>
  <si>
    <t>26.51</t>
  </si>
  <si>
    <t>Поставка табличек, плакатов и знаков</t>
  </si>
  <si>
    <t>18.12.16</t>
  </si>
  <si>
    <t>18.12</t>
  </si>
  <si>
    <t>Поставка средств индивидуальной защиты от термических и механических воздействий для персонала АО «ЮРЭСК»</t>
  </si>
  <si>
    <t>14.12.3</t>
  </si>
  <si>
    <t>Поставка лакокрасочных материалов</t>
  </si>
  <si>
    <t>46.73.14.000</t>
  </si>
  <si>
    <t>46.73.4</t>
  </si>
  <si>
    <t>Поставка коммутационных аппаратов напряжения и запасных частей к ним</t>
  </si>
  <si>
    <t>Поставка арматуры для монтажа кабелей</t>
  </si>
  <si>
    <t>Поставка арматуры для ПС, РП и ТП</t>
  </si>
  <si>
    <t>Поставка трансформаторного масла</t>
  </si>
  <si>
    <t>19.20.29</t>
  </si>
  <si>
    <t>Услуги по проведению предрейсового, послерейсового медицинского осмотра водителей Советского филиала АО «ЮРЭСК» в п. Агириш, Зеленоборск, Коммунистический</t>
  </si>
  <si>
    <t>Услуги по теплоснабжению в г. Югорске для нужд Советского филиала АО «ЮРЭСК»</t>
  </si>
  <si>
    <t>Услуги по теплоснабжению в Советском районе для нужд Советского филиала АО «ЮРЭСК»</t>
  </si>
  <si>
    <t>Поставка электрической энергии (мощности) в г. Югорске и Советском районе для нужд Советского филиала АО «ЮРЭСК»</t>
  </si>
  <si>
    <t>35.1</t>
  </si>
  <si>
    <t>Услуги по проведению периодических медицинских осмотров работников Советского филиала АО «ЮРЭСК»</t>
  </si>
  <si>
    <t>Предоставление во временное владение и пользование электросетевого оборудования ПС «Пионерная-2», принадлежащего администрации г. Сургута, в целях передачи электроэнергии потребителям</t>
  </si>
  <si>
    <t>Услуги по страхованию электросетевого имущества АО «ЮРЭСК»</t>
  </si>
  <si>
    <t>65.12.4</t>
  </si>
  <si>
    <t>Услуги по добровольному комплексному страхованию автотранспортных средств (КАСКО) АО «ЮРЭСК»</t>
  </si>
  <si>
    <t>65.12.21.000</t>
  </si>
  <si>
    <t>Услуги по добровольному медицинскому страхованию работников АО «ЮРЭСК»</t>
  </si>
  <si>
    <t>65.12.12.000</t>
  </si>
  <si>
    <t>Услуги по страхованию гражданской ответственности владельцев автотранспортных средств (ОСАГО) АО «ЮРЭСК»</t>
  </si>
  <si>
    <t>Услуги по расчету уставок устройств РЗА объектов Кондинского филиала АО «ЮРЭСК»</t>
  </si>
  <si>
    <t>Услуги по технической поддержке программного комплекса АСУРЭО</t>
  </si>
  <si>
    <t>62.02.30</t>
  </si>
  <si>
    <t>62.02</t>
  </si>
  <si>
    <t>Услуги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2021-2022 г.г.</t>
  </si>
  <si>
    <t>Услуги по проведению периодических медицинских осмотров работников Няганьского филиала АО «ЮРЭСК»</t>
  </si>
  <si>
    <t>Услуги по проведению периодических медицинских осмотров работников Кондинского филиала АО «ЮРЭСК»</t>
  </si>
  <si>
    <t>Негарантийное обслуживание изделий производства ООО «Матрица»</t>
  </si>
  <si>
    <t>71.12.4</t>
  </si>
  <si>
    <t>Услуги охраны объекта АО «ЮРЭСК» посредством передачи сигнала на пульт центрального наблюдения на объекте АО «ЮРЭСК» в пгт. Березово, Березовского района</t>
  </si>
  <si>
    <t>Услуги по теплоснабжению в пгт. Игрим для нужд Березовского филиала АО «ЮРЭСК»</t>
  </si>
  <si>
    <t>Услуги по проведению периодических медицинских осмотров работников Березовского филиала АО «ЮРЭСК» в пгт. Березово</t>
  </si>
  <si>
    <t>Поставка ГСМ для автотранспорта Березовского филиала АО «ЮРЭСК»</t>
  </si>
  <si>
    <t>19.20.21.100</t>
  </si>
  <si>
    <t>Услуги по проведению предрейсового, послерейсового медицинского осмотра водителей и периодических осмотров работников Березовского филиала АО «ЮРЭСК» в пгт. Игрим на 2021 год</t>
  </si>
  <si>
    <t>Услуги по теплоснабжению в пгт. Березово для нужд Березовского филиала АО «ЮРЭСК»</t>
  </si>
  <si>
    <t>Поставка электрической энергии (мощности) в Березовском районе для нужд Березовского филиала АО «ЮРЭСК»</t>
  </si>
  <si>
    <t>Поставка ГСМ для автотранспорта Белоярского филиала АО «ЮРЭСК»</t>
  </si>
  <si>
    <t>Услуги по проведению периодических медицинских осмотров работников Белоярского филиала АО «ЮРЭСК»</t>
  </si>
  <si>
    <t>Услуги по проведению предрейсового, послерейсового медицинского осмотра водителей Белоярского филиала АО «ЮРЭСК»</t>
  </si>
  <si>
    <t>Услуги почтовой связи, дополнительные и иные услуги Блока почтового бизнеса и социальных услуг АО «Почта России»</t>
  </si>
  <si>
    <t>53.10.19</t>
  </si>
  <si>
    <t>53.10</t>
  </si>
  <si>
    <t>Аренда спортивного зала</t>
  </si>
  <si>
    <t>93.11.10</t>
  </si>
  <si>
    <t>93.11</t>
  </si>
  <si>
    <t>ОКАТО</t>
  </si>
  <si>
    <t>КПП</t>
  </si>
  <si>
    <t>ИНН</t>
  </si>
  <si>
    <t>hsa@yuresk.ru</t>
  </si>
  <si>
    <t>Электронная почта заказчика</t>
  </si>
  <si>
    <t>(3467) 31-85-95</t>
  </si>
  <si>
    <t>Телефон заказчика</t>
  </si>
  <si>
    <t>628011, Тюменская область, Ханты-Мансийский автономный округ - Югра, г. Ханты-Мансийск, ул. Ленина, 52/1.</t>
  </si>
  <si>
    <t>Адрес местонахождения заказчика</t>
  </si>
  <si>
    <t>Акционерное общество «ЮГОРСКАЯ РЕГИОНАЛЬНАЯ ЭЛЕКТРОСЕТЕВАЯ КОМПАНИЯ»</t>
  </si>
  <si>
    <t>Наименование заказчика</t>
  </si>
  <si>
    <t xml:space="preserve">  на 2021 г.</t>
  </si>
  <si>
    <t>План закупки товаров (работ, услуг)</t>
  </si>
  <si>
    <t>(в редакции постановления Правительства РФ от 29 октября 2015 г. N 1169) (с изменениями от 14 декабря 2016 г., 27 декабря 2019 г.)</t>
  </si>
  <si>
    <t>к требованиям к форме плана закупки товаров (работ, услуг)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</si>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</sst>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Helv"/>
    </font>
    <font>
      <sz val="9"/>
      <name val="Times New Roman"/>
      <family val="1"/>
      <charset val="204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0" tint="-0.249977111117893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2" fillId="0" borderId="0"/>
    <xf numFmtId="0" fontId="14" fillId="0" borderId="0"/>
    <xf numFmtId="0" fontId="12" fillId="0" borderId="0"/>
    <xf numFmtId="0" fontId="28" fillId="0" borderId="11" applyBorder="0">
      <alignment horizontal="center" vertical="center" wrapText="1"/>
    </xf>
    <xf numFmtId="0" fontId="29" fillId="0" borderId="0"/>
    <xf numFmtId="0" fontId="2" fillId="0" borderId="0"/>
    <xf numFmtId="0" fontId="29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1" fillId="0" borderId="0"/>
    <xf numFmtId="0" fontId="30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Font="1"/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" fontId="13" fillId="0" borderId="4" xfId="1" applyNumberFormat="1" applyFont="1" applyFill="1" applyBorder="1" applyAlignment="1">
      <alignment horizontal="center" vertical="center" wrapText="1"/>
    </xf>
    <xf numFmtId="4" fontId="13" fillId="0" borderId="4" xfId="2" applyNumberFormat="1" applyFont="1" applyFill="1" applyBorder="1" applyAlignment="1">
      <alignment horizontal="center" vertical="center" wrapText="1"/>
    </xf>
    <xf numFmtId="49" fontId="13" fillId="0" borderId="4" xfId="3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9" fontId="13" fillId="0" borderId="4" xfId="2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" fontId="16" fillId="0" borderId="4" xfId="2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8" xfId="0" applyNumberFormat="1" applyFont="1" applyFill="1" applyBorder="1" applyAlignment="1">
      <alignment horizontal="center" vertical="center" wrapText="1"/>
    </xf>
    <xf numFmtId="0" fontId="18" fillId="3" borderId="8" xfId="0" applyNumberFormat="1" applyFont="1" applyFill="1" applyBorder="1" applyAlignment="1">
      <alignment horizontal="center" vertical="center" wrapText="1"/>
    </xf>
    <xf numFmtId="0" fontId="17" fillId="3" borderId="4" xfId="0" applyNumberFormat="1" applyFont="1" applyFill="1" applyBorder="1" applyAlignment="1">
      <alignment horizontal="center" vertical="center" wrapText="1"/>
    </xf>
    <xf numFmtId="0" fontId="18" fillId="3" borderId="4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49" fontId="21" fillId="0" borderId="6" xfId="0" applyNumberFormat="1" applyFont="1" applyFill="1" applyBorder="1" applyAlignment="1">
      <alignment horizontal="left" vertical="center" wrapText="1"/>
    </xf>
    <xf numFmtId="49" fontId="21" fillId="0" borderId="9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Fill="1" applyAlignment="1">
      <alignment horizontal="right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right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horizontal="right" vertical="center" wrapText="1"/>
    </xf>
  </cellXfs>
  <cellStyles count="17">
    <cellStyle name="ЗаголовокСтолбца" xfId="4"/>
    <cellStyle name="Обычный" xfId="0" builtinId="0"/>
    <cellStyle name="Обычный 11" xfId="5"/>
    <cellStyle name="Обычный 12" xfId="6"/>
    <cellStyle name="Обычный 13" xfId="7"/>
    <cellStyle name="Обычный 2" xfId="8"/>
    <cellStyle name="Обычный 2 2" xfId="9"/>
    <cellStyle name="Обычный 2 2 5 12 2" xfId="10"/>
    <cellStyle name="Обычный 2 3" xfId="11"/>
    <cellStyle name="Обычный 3" xfId="12"/>
    <cellStyle name="Обычный 3 2" xfId="13"/>
    <cellStyle name="Обычный 4" xfId="2"/>
    <cellStyle name="Обычный 4 2" xfId="14"/>
    <cellStyle name="Обычный 5" xfId="15"/>
    <cellStyle name="Обычный 6" xfId="16"/>
    <cellStyle name="Обычный_Лист1" xfId="3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7;&#1089;&#1090;&#1088;&#1099;%20&#1079;&#1072;&#1082;&#1091;&#1087;&#1086;&#1082;/&#1070;&#1056;&#1069;&#1057;&#1050;/2021/&#1047;&#1072;&#1082;&#1091;&#1087;&#1082;&#1080;-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дуры"/>
      <sheetName val="Рабочий план"/>
      <sheetName val="Протоколы"/>
      <sheetName val="Обеспечение"/>
      <sheetName val="Шапки"/>
      <sheetName val="Для ввода в ЕИС"/>
      <sheetName val="СВЕРКА"/>
      <sheetName val="ТРУ у МСП"/>
      <sheetName val="ОКЕИ"/>
      <sheetName val="ОКАТО"/>
      <sheetName val="На С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Автомобиле-день</v>
          </cell>
          <cell r="B2">
            <v>959</v>
          </cell>
        </row>
        <row r="3">
          <cell r="A3" t="str">
            <v>Ампер</v>
          </cell>
          <cell r="B3">
            <v>260</v>
          </cell>
        </row>
        <row r="4">
          <cell r="A4" t="str">
            <v>Ампер-час (3,6 кКл)</v>
          </cell>
          <cell r="B4">
            <v>263</v>
          </cell>
        </row>
        <row r="5">
          <cell r="A5" t="str">
            <v>Ампула</v>
          </cell>
          <cell r="B5">
            <v>870</v>
          </cell>
        </row>
        <row r="6">
          <cell r="A6" t="str">
            <v>Ар (100 м2)</v>
          </cell>
          <cell r="B6">
            <v>109</v>
          </cell>
        </row>
        <row r="7">
          <cell r="A7" t="str">
            <v>Байт</v>
          </cell>
          <cell r="B7">
            <v>255</v>
          </cell>
        </row>
        <row r="8">
          <cell r="A8" t="str">
            <v>Байт в секунду</v>
          </cell>
          <cell r="B8">
            <v>2551</v>
          </cell>
        </row>
        <row r="9">
          <cell r="A9" t="str">
            <v>Балл</v>
          </cell>
          <cell r="B9">
            <v>9642</v>
          </cell>
        </row>
        <row r="10">
          <cell r="A10" t="str">
            <v>Бар</v>
          </cell>
          <cell r="B10">
            <v>309</v>
          </cell>
        </row>
        <row r="11">
          <cell r="A11" t="str">
            <v>Бит</v>
          </cell>
          <cell r="B11">
            <v>254</v>
          </cell>
        </row>
        <row r="12">
          <cell r="A12" t="str">
            <v>Бобина</v>
          </cell>
          <cell r="B12">
            <v>616</v>
          </cell>
        </row>
        <row r="13">
          <cell r="A13" t="str">
            <v>Бутылка</v>
          </cell>
          <cell r="B13">
            <v>868</v>
          </cell>
        </row>
        <row r="14">
          <cell r="A14" t="str">
            <v>Ватт</v>
          </cell>
          <cell r="B14">
            <v>212</v>
          </cell>
        </row>
        <row r="15">
          <cell r="A15" t="str">
            <v>Ватт-час</v>
          </cell>
          <cell r="B15">
            <v>243</v>
          </cell>
        </row>
        <row r="16">
          <cell r="A16" t="str">
            <v>Вольт</v>
          </cell>
          <cell r="B16">
            <v>222</v>
          </cell>
        </row>
        <row r="17">
          <cell r="A17" t="str">
            <v>Вольт-ампер</v>
          </cell>
          <cell r="B17">
            <v>226</v>
          </cell>
        </row>
        <row r="18">
          <cell r="A18" t="str">
            <v>Вызов</v>
          </cell>
          <cell r="B18">
            <v>6422</v>
          </cell>
        </row>
        <row r="19">
          <cell r="A19" t="str">
            <v>Гектар</v>
          </cell>
          <cell r="B19" t="str">
            <v>059</v>
          </cell>
        </row>
        <row r="20">
          <cell r="A20" t="str">
            <v>Герц</v>
          </cell>
          <cell r="B20">
            <v>290</v>
          </cell>
        </row>
        <row r="21">
          <cell r="A21" t="str">
            <v>Гигабайт</v>
          </cell>
          <cell r="B21">
            <v>2553</v>
          </cell>
        </row>
        <row r="22">
          <cell r="A22" t="str">
            <v>Гигабайт в секунду</v>
          </cell>
          <cell r="B22">
            <v>2552</v>
          </cell>
        </row>
        <row r="23">
          <cell r="A23" t="str">
            <v>Гигабит в секунду</v>
          </cell>
          <cell r="B23">
            <v>2547</v>
          </cell>
        </row>
        <row r="24">
          <cell r="A24" t="str">
            <v>Гигагерц</v>
          </cell>
          <cell r="B24">
            <v>293</v>
          </cell>
        </row>
        <row r="25">
          <cell r="A25" t="str">
            <v>Гигакалория</v>
          </cell>
          <cell r="B25">
            <v>233</v>
          </cell>
        </row>
        <row r="26">
          <cell r="A26" t="str">
            <v>Гигакалория в час</v>
          </cell>
          <cell r="B26">
            <v>238</v>
          </cell>
        </row>
        <row r="27">
          <cell r="A27" t="str">
            <v>Год</v>
          </cell>
          <cell r="B27">
            <v>366</v>
          </cell>
        </row>
        <row r="28">
          <cell r="A28" t="str">
            <v>Градус Цельсия</v>
          </cell>
          <cell r="B28">
            <v>280</v>
          </cell>
        </row>
        <row r="29">
          <cell r="A29" t="str">
            <v>Грамм</v>
          </cell>
          <cell r="B29">
            <v>163</v>
          </cell>
        </row>
        <row r="30">
          <cell r="A30" t="str">
            <v>Декада</v>
          </cell>
          <cell r="B30">
            <v>361</v>
          </cell>
        </row>
        <row r="31">
          <cell r="A31" t="str">
            <v>Децибел</v>
          </cell>
          <cell r="B31">
            <v>3135</v>
          </cell>
        </row>
        <row r="32">
          <cell r="A32" t="str">
            <v>Дециметр</v>
          </cell>
          <cell r="B32" t="str">
            <v>005</v>
          </cell>
        </row>
        <row r="33">
          <cell r="A33" t="str">
            <v>Джоуль</v>
          </cell>
          <cell r="B33">
            <v>271</v>
          </cell>
        </row>
        <row r="34">
          <cell r="A34" t="str">
            <v>Доза</v>
          </cell>
          <cell r="B34">
            <v>639</v>
          </cell>
        </row>
        <row r="35">
          <cell r="A35" t="str">
            <v>Документ</v>
          </cell>
          <cell r="B35">
            <v>9246</v>
          </cell>
        </row>
        <row r="36">
          <cell r="A36" t="str">
            <v>Единица</v>
          </cell>
          <cell r="B36">
            <v>642</v>
          </cell>
        </row>
        <row r="37">
          <cell r="A37" t="str">
            <v>Запись</v>
          </cell>
          <cell r="B37">
            <v>9245</v>
          </cell>
        </row>
        <row r="38">
          <cell r="A38" t="str">
            <v>Знак</v>
          </cell>
          <cell r="B38">
            <v>922</v>
          </cell>
        </row>
        <row r="39">
          <cell r="A39" t="str">
            <v>Изделие</v>
          </cell>
          <cell r="B39">
            <v>657</v>
          </cell>
        </row>
        <row r="40">
          <cell r="A40" t="str">
            <v>Калория в час</v>
          </cell>
          <cell r="B40">
            <v>236</v>
          </cell>
        </row>
        <row r="41">
          <cell r="A41" t="str">
            <v>Канал</v>
          </cell>
          <cell r="B41">
            <v>661</v>
          </cell>
        </row>
        <row r="42">
          <cell r="A42" t="str">
            <v>Кандела</v>
          </cell>
          <cell r="B42">
            <v>282</v>
          </cell>
        </row>
        <row r="43">
          <cell r="A43" t="str">
            <v>Квадратный километр</v>
          </cell>
          <cell r="B43" t="str">
            <v>061</v>
          </cell>
        </row>
        <row r="44">
          <cell r="A44" t="str">
            <v>Квадратный метр</v>
          </cell>
          <cell r="B44" t="str">
            <v>055</v>
          </cell>
        </row>
        <row r="45">
          <cell r="A45" t="str">
            <v>Квадратный метр жилой площади</v>
          </cell>
          <cell r="B45" t="str">
            <v>084</v>
          </cell>
        </row>
        <row r="46">
          <cell r="A46" t="str">
            <v>Квадратный метр общей площади</v>
          </cell>
          <cell r="B46" t="str">
            <v>081</v>
          </cell>
        </row>
        <row r="47">
          <cell r="A47" t="str">
            <v>Квартал</v>
          </cell>
          <cell r="B47">
            <v>364</v>
          </cell>
        </row>
        <row r="48">
          <cell r="A48" t="str">
            <v>Квартира</v>
          </cell>
          <cell r="B48">
            <v>909</v>
          </cell>
        </row>
        <row r="49">
          <cell r="A49" t="str">
            <v>Килобайт</v>
          </cell>
          <cell r="B49">
            <v>256</v>
          </cell>
        </row>
        <row r="50">
          <cell r="A50" t="str">
            <v>Килобайт в секунду</v>
          </cell>
          <cell r="B50">
            <v>2561</v>
          </cell>
        </row>
        <row r="51">
          <cell r="A51" t="str">
            <v>Килобар</v>
          </cell>
          <cell r="B51">
            <v>312</v>
          </cell>
        </row>
        <row r="52">
          <cell r="A52" t="str">
            <v>Киловатт</v>
          </cell>
          <cell r="B52">
            <v>214</v>
          </cell>
        </row>
        <row r="53">
          <cell r="A53" t="str">
            <v>Киловатт-час</v>
          </cell>
          <cell r="B53">
            <v>245</v>
          </cell>
        </row>
        <row r="54">
          <cell r="A54" t="str">
            <v>Киловольт</v>
          </cell>
          <cell r="B54">
            <v>223</v>
          </cell>
        </row>
        <row r="55">
          <cell r="A55" t="str">
            <v>Киловольт-ампер</v>
          </cell>
          <cell r="B55">
            <v>227</v>
          </cell>
        </row>
        <row r="56">
          <cell r="A56" t="str">
            <v>Килогерц</v>
          </cell>
          <cell r="B56">
            <v>291</v>
          </cell>
        </row>
        <row r="57">
          <cell r="A57" t="str">
            <v>Килограмм</v>
          </cell>
          <cell r="B57">
            <v>166</v>
          </cell>
        </row>
        <row r="58">
          <cell r="A58" t="str">
            <v>Килоджоуль</v>
          </cell>
          <cell r="B58">
            <v>273</v>
          </cell>
        </row>
        <row r="59">
          <cell r="A59" t="str">
            <v>Килокалория</v>
          </cell>
          <cell r="B59">
            <v>232</v>
          </cell>
        </row>
        <row r="60">
          <cell r="A60" t="str">
            <v>Килокалория в час</v>
          </cell>
          <cell r="B60">
            <v>237</v>
          </cell>
        </row>
        <row r="61">
          <cell r="A61" t="str">
            <v>Километр в час</v>
          </cell>
          <cell r="B61">
            <v>333</v>
          </cell>
        </row>
        <row r="62">
          <cell r="A62" t="str">
            <v>Километр;^тысяча метров</v>
          </cell>
          <cell r="B62" t="str">
            <v>008</v>
          </cell>
        </row>
        <row r="63">
          <cell r="A63" t="str">
            <v>Комплект</v>
          </cell>
          <cell r="B63">
            <v>839</v>
          </cell>
        </row>
        <row r="64">
          <cell r="A64" t="str">
            <v>Коробка</v>
          </cell>
          <cell r="B64">
            <v>8751</v>
          </cell>
        </row>
        <row r="65">
          <cell r="A65" t="str">
            <v>Кубический метр</v>
          </cell>
          <cell r="B65">
            <v>113</v>
          </cell>
        </row>
        <row r="66">
          <cell r="A66" t="str">
            <v>Кубический метр в секунду</v>
          </cell>
          <cell r="B66">
            <v>596</v>
          </cell>
        </row>
        <row r="67">
          <cell r="A67" t="str">
            <v>Кубический метр в час</v>
          </cell>
          <cell r="B67">
            <v>598</v>
          </cell>
        </row>
        <row r="68">
          <cell r="A68" t="str">
            <v>Летный час</v>
          </cell>
          <cell r="B68">
            <v>9641</v>
          </cell>
        </row>
        <row r="69">
          <cell r="A69" t="str">
            <v>Лист</v>
          </cell>
          <cell r="B69">
            <v>625</v>
          </cell>
        </row>
        <row r="70">
          <cell r="A70" t="str">
            <v>Литр;^кубический дециметр</v>
          </cell>
          <cell r="B70" t="str">
            <v>112</v>
          </cell>
        </row>
        <row r="71">
          <cell r="A71" t="str">
            <v>Лошадиная сила</v>
          </cell>
          <cell r="B71">
            <v>251</v>
          </cell>
        </row>
        <row r="72">
          <cell r="A72" t="str">
            <v>Люкс</v>
          </cell>
          <cell r="B72">
            <v>283</v>
          </cell>
        </row>
        <row r="73">
          <cell r="A73" t="str">
            <v>Люмен</v>
          </cell>
          <cell r="B73">
            <v>284</v>
          </cell>
        </row>
        <row r="74">
          <cell r="A74" t="str">
            <v>Мегабайт</v>
          </cell>
          <cell r="B74">
            <v>257</v>
          </cell>
        </row>
        <row r="75">
          <cell r="A75" t="str">
            <v>Мегабайт в секунду</v>
          </cell>
          <cell r="B75">
            <v>2571</v>
          </cell>
        </row>
        <row r="76">
          <cell r="A76" t="str">
            <v>Мегабит в секунду</v>
          </cell>
          <cell r="B76">
            <v>2545</v>
          </cell>
        </row>
        <row r="77">
          <cell r="A77" t="str">
            <v>Мегаватт;^тысяча киловатт</v>
          </cell>
          <cell r="B77">
            <v>215</v>
          </cell>
        </row>
        <row r="78">
          <cell r="A78" t="str">
            <v>Мегаватт-час;^1000 киловатт-часов</v>
          </cell>
          <cell r="B78">
            <v>246</v>
          </cell>
        </row>
        <row r="79">
          <cell r="A79" t="str">
            <v>Мегавольт-ампер (тысяча киловольт-ампер)</v>
          </cell>
          <cell r="B79">
            <v>228</v>
          </cell>
        </row>
        <row r="80">
          <cell r="A80" t="str">
            <v>Мегагерц</v>
          </cell>
          <cell r="B80">
            <v>292</v>
          </cell>
        </row>
        <row r="81">
          <cell r="A81" t="str">
            <v>Мегапаскаль</v>
          </cell>
          <cell r="B81">
            <v>298</v>
          </cell>
        </row>
        <row r="82">
          <cell r="A82" t="str">
            <v>Место</v>
          </cell>
          <cell r="B82">
            <v>698</v>
          </cell>
        </row>
        <row r="83">
          <cell r="A83" t="str">
            <v>Месяц</v>
          </cell>
          <cell r="B83">
            <v>362</v>
          </cell>
        </row>
        <row r="84">
          <cell r="A84" t="str">
            <v>Метр</v>
          </cell>
          <cell r="B84" t="str">
            <v>006</v>
          </cell>
        </row>
        <row r="85">
          <cell r="A85" t="str">
            <v>Миллиметр</v>
          </cell>
          <cell r="B85" t="str">
            <v>003</v>
          </cell>
        </row>
        <row r="86">
          <cell r="A86" t="str">
            <v>Миллиметр водяного столба</v>
          </cell>
          <cell r="B86">
            <v>337</v>
          </cell>
        </row>
        <row r="87">
          <cell r="A87" t="str">
            <v>Миллиметр ртутного столба</v>
          </cell>
          <cell r="B87">
            <v>338</v>
          </cell>
        </row>
        <row r="88">
          <cell r="A88" t="str">
            <v>Минута</v>
          </cell>
          <cell r="B88">
            <v>355</v>
          </cell>
        </row>
        <row r="89">
          <cell r="A89" t="str">
            <v>Набор</v>
          </cell>
          <cell r="B89">
            <v>704</v>
          </cell>
        </row>
        <row r="90">
          <cell r="A90" t="str">
            <v>Неделя</v>
          </cell>
          <cell r="B90">
            <v>360</v>
          </cell>
        </row>
        <row r="91">
          <cell r="A91" t="str">
            <v>Номер</v>
          </cell>
          <cell r="B91">
            <v>908</v>
          </cell>
        </row>
        <row r="92">
          <cell r="A92" t="str">
            <v>Ньютон</v>
          </cell>
          <cell r="B92">
            <v>289</v>
          </cell>
        </row>
        <row r="93">
          <cell r="A93" t="str">
            <v>Ом</v>
          </cell>
          <cell r="B93">
            <v>274</v>
          </cell>
        </row>
        <row r="94">
          <cell r="A94" t="str">
            <v>Пара (2 шт.)</v>
          </cell>
          <cell r="B94">
            <v>715</v>
          </cell>
        </row>
        <row r="95">
          <cell r="A95" t="str">
            <v>Паскаль</v>
          </cell>
          <cell r="B95">
            <v>294</v>
          </cell>
        </row>
        <row r="96">
          <cell r="A96" t="str">
            <v>Пачка</v>
          </cell>
          <cell r="B96">
            <v>728</v>
          </cell>
        </row>
        <row r="97">
          <cell r="A97" t="str">
            <v>Погонный метр</v>
          </cell>
          <cell r="B97" t="str">
            <v>018</v>
          </cell>
        </row>
        <row r="98">
          <cell r="A98" t="str">
            <v>Полугодие</v>
          </cell>
          <cell r="B98">
            <v>365</v>
          </cell>
        </row>
        <row r="99">
          <cell r="A99" t="str">
            <v>Посадочное место</v>
          </cell>
          <cell r="B99">
            <v>906</v>
          </cell>
        </row>
        <row r="100">
          <cell r="A100" t="str">
            <v>Посещение</v>
          </cell>
          <cell r="B100">
            <v>5451</v>
          </cell>
        </row>
        <row r="101">
          <cell r="A101" t="str">
            <v>Посылка</v>
          </cell>
          <cell r="B101">
            <v>734</v>
          </cell>
        </row>
        <row r="102">
          <cell r="A102" t="str">
            <v>Процент</v>
          </cell>
          <cell r="B102">
            <v>744</v>
          </cell>
        </row>
        <row r="103">
          <cell r="A103" t="str">
            <v>Рабочее место</v>
          </cell>
          <cell r="B103">
            <v>904</v>
          </cell>
        </row>
        <row r="104">
          <cell r="A104" t="str">
            <v>Рубль</v>
          </cell>
          <cell r="B104">
            <v>383</v>
          </cell>
        </row>
        <row r="105">
          <cell r="A105" t="str">
            <v>Рулон</v>
          </cell>
          <cell r="B105">
            <v>736</v>
          </cell>
        </row>
        <row r="106">
          <cell r="A106" t="str">
            <v>Самолето-километр</v>
          </cell>
          <cell r="B106">
            <v>964</v>
          </cell>
        </row>
        <row r="107">
          <cell r="A107" t="str">
            <v>Сантиметр</v>
          </cell>
          <cell r="B107" t="str">
            <v>004</v>
          </cell>
        </row>
        <row r="108">
          <cell r="A108" t="str">
            <v>Секунда</v>
          </cell>
          <cell r="B108">
            <v>354</v>
          </cell>
        </row>
        <row r="109">
          <cell r="A109" t="str">
            <v>Секция</v>
          </cell>
          <cell r="B109">
            <v>840</v>
          </cell>
        </row>
        <row r="110">
          <cell r="A110" t="str">
            <v>Символ</v>
          </cell>
          <cell r="B110">
            <v>924</v>
          </cell>
        </row>
        <row r="111">
          <cell r="A111" t="str">
            <v>Смена</v>
          </cell>
          <cell r="B111">
            <v>917</v>
          </cell>
        </row>
        <row r="112">
          <cell r="A112" t="str">
            <v>Станция</v>
          </cell>
          <cell r="B112">
            <v>762</v>
          </cell>
        </row>
        <row r="113">
          <cell r="A113" t="str">
            <v>Сутки</v>
          </cell>
          <cell r="B113">
            <v>359</v>
          </cell>
        </row>
        <row r="114">
          <cell r="A114" t="str">
            <v>Тонна;^метрическая тонна (1000 кг)</v>
          </cell>
          <cell r="B114">
            <v>168</v>
          </cell>
        </row>
        <row r="115">
          <cell r="A115" t="str">
            <v>Упаковка</v>
          </cell>
          <cell r="B115">
            <v>778</v>
          </cell>
        </row>
        <row r="116">
          <cell r="A116" t="str">
            <v>Условная единица</v>
          </cell>
          <cell r="B116">
            <v>876</v>
          </cell>
        </row>
        <row r="117">
          <cell r="A117" t="str">
            <v>Час</v>
          </cell>
          <cell r="B117">
            <v>356</v>
          </cell>
        </row>
        <row r="118">
          <cell r="A118" t="str">
            <v>Часть</v>
          </cell>
          <cell r="B118">
            <v>735</v>
          </cell>
        </row>
        <row r="119">
          <cell r="A119" t="str">
            <v>Человек</v>
          </cell>
          <cell r="B119">
            <v>792</v>
          </cell>
        </row>
        <row r="120">
          <cell r="A120" t="str">
            <v>Человеко-день</v>
          </cell>
          <cell r="B120">
            <v>540</v>
          </cell>
        </row>
        <row r="121">
          <cell r="A121" t="str">
            <v>Человеко-час</v>
          </cell>
          <cell r="B121">
            <v>539</v>
          </cell>
        </row>
        <row r="122">
          <cell r="A122" t="str">
            <v>Штука</v>
          </cell>
          <cell r="B122">
            <v>796</v>
          </cell>
        </row>
        <row r="123">
          <cell r="A123" t="str">
            <v>Элемент</v>
          </cell>
          <cell r="B123">
            <v>745</v>
          </cell>
        </row>
        <row r="124">
          <cell r="A124" t="str">
            <v>Ячейка</v>
          </cell>
          <cell r="B124">
            <v>810</v>
          </cell>
        </row>
        <row r="125">
          <cell r="A125" t="str">
            <v>Ящик</v>
          </cell>
          <cell r="B125">
            <v>812</v>
          </cell>
        </row>
      </sheetData>
      <sheetData sheetId="9">
        <row r="2">
          <cell r="A2" t="str">
            <v>ХМАО – Югра</v>
          </cell>
          <cell r="B2">
            <v>71100000</v>
          </cell>
        </row>
        <row r="3">
          <cell r="A3" t="str">
            <v>Районы ХМАО – Югры</v>
          </cell>
          <cell r="B3">
            <v>71110000</v>
          </cell>
        </row>
        <row r="4">
          <cell r="A4" t="str">
            <v>Белоярский район</v>
          </cell>
          <cell r="B4">
            <v>71111000</v>
          </cell>
        </row>
        <row r="5">
          <cell r="A5" t="str">
            <v>Березовский район</v>
          </cell>
          <cell r="B5">
            <v>71112000</v>
          </cell>
        </row>
        <row r="6">
          <cell r="A6" t="str">
            <v>Кондинский район</v>
          </cell>
          <cell r="B6">
            <v>71116000</v>
          </cell>
        </row>
        <row r="7">
          <cell r="A7" t="str">
            <v>Советский район</v>
          </cell>
          <cell r="B7">
            <v>71124000</v>
          </cell>
        </row>
        <row r="8">
          <cell r="A8" t="str">
            <v>Ханты-Мансийский район</v>
          </cell>
          <cell r="B8">
            <v>71129000</v>
          </cell>
        </row>
        <row r="9">
          <cell r="A9" t="str">
            <v>г. Ханты-Мансийск</v>
          </cell>
          <cell r="B9">
            <v>71131000</v>
          </cell>
        </row>
        <row r="10">
          <cell r="A10" t="str">
            <v>г. Сургут</v>
          </cell>
          <cell r="B10">
            <v>71136000</v>
          </cell>
        </row>
        <row r="11">
          <cell r="A11" t="str">
            <v>г. Нягань</v>
          </cell>
          <cell r="B11">
            <v>71139000</v>
          </cell>
        </row>
        <row r="12">
          <cell r="A12" t="str">
            <v>г. Югорск</v>
          </cell>
          <cell r="B12">
            <v>71187000</v>
          </cell>
        </row>
        <row r="13">
          <cell r="A13" t="str">
            <v>г. Когалым</v>
          </cell>
          <cell r="B13">
            <v>71183000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2"/>
  <sheetViews>
    <sheetView tabSelected="1" zoomScale="98" zoomScaleNormal="98" workbookViewId="0">
      <selection activeCell="L248" sqref="L248"/>
    </sheetView>
  </sheetViews>
  <sheetFormatPr defaultRowHeight="15" x14ac:dyDescent="0.25"/>
  <cols>
    <col min="1" max="1" width="11.85546875" customWidth="1"/>
    <col min="2" max="2" width="8.85546875" customWidth="1"/>
    <col min="3" max="3" width="12.28515625" customWidth="1"/>
    <col min="4" max="4" width="37.42578125" customWidth="1"/>
    <col min="5" max="5" width="17.7109375" customWidth="1"/>
    <col min="6" max="6" width="13.140625" customWidth="1"/>
    <col min="7" max="7" width="13.5703125" customWidth="1"/>
    <col min="8" max="8" width="10.5703125" customWidth="1"/>
    <col min="9" max="9" width="14.7109375" customWidth="1"/>
    <col min="10" max="10" width="20.5703125" customWidth="1"/>
    <col min="11" max="11" width="15.7109375" customWidth="1"/>
    <col min="12" max="14" width="15.42578125" customWidth="1"/>
    <col min="15" max="15" width="15.7109375" customWidth="1"/>
    <col min="16" max="16" width="23.7109375" customWidth="1"/>
  </cols>
  <sheetData>
    <row r="1" spans="1:17" ht="18.75" x14ac:dyDescent="0.25">
      <c r="A1" s="76"/>
      <c r="B1" s="76"/>
      <c r="C1" s="74"/>
      <c r="D1" s="74"/>
      <c r="E1" s="73"/>
      <c r="F1" s="72"/>
      <c r="G1" s="72"/>
      <c r="H1" s="72"/>
      <c r="I1" s="71" t="s">
        <v>397</v>
      </c>
      <c r="J1" s="71"/>
      <c r="K1" s="71"/>
      <c r="L1" s="71"/>
      <c r="M1" s="71"/>
      <c r="N1" s="71"/>
      <c r="O1" s="71"/>
      <c r="P1" s="71"/>
      <c r="Q1" s="71"/>
    </row>
    <row r="2" spans="1:17" ht="15.75" x14ac:dyDescent="0.25">
      <c r="A2" s="72"/>
      <c r="B2" s="75"/>
      <c r="C2" s="74"/>
      <c r="D2" s="74"/>
      <c r="E2" s="73"/>
      <c r="F2" s="72"/>
      <c r="G2" s="72"/>
      <c r="H2" s="72"/>
      <c r="I2" s="71" t="s">
        <v>396</v>
      </c>
      <c r="J2" s="71"/>
      <c r="K2" s="71"/>
      <c r="L2" s="71"/>
      <c r="M2" s="71"/>
      <c r="N2" s="71"/>
      <c r="O2" s="71"/>
      <c r="P2" s="71"/>
      <c r="Q2" s="71"/>
    </row>
    <row r="3" spans="1:17" ht="18.75" x14ac:dyDescent="0.25">
      <c r="A3" s="70"/>
      <c r="B3" s="70"/>
      <c r="C3" s="70"/>
      <c r="D3" s="70"/>
      <c r="E3" s="70"/>
      <c r="F3" s="70"/>
      <c r="G3" s="70"/>
      <c r="H3" s="70"/>
      <c r="I3" s="71" t="s">
        <v>395</v>
      </c>
      <c r="J3" s="71"/>
      <c r="K3" s="71"/>
      <c r="L3" s="71"/>
      <c r="M3" s="71"/>
      <c r="N3" s="71"/>
      <c r="O3" s="71"/>
      <c r="P3" s="71"/>
      <c r="Q3" s="71"/>
    </row>
    <row r="4" spans="1:17" ht="18.75" x14ac:dyDescent="0.25">
      <c r="A4" s="70"/>
      <c r="B4" s="70"/>
      <c r="C4" s="70"/>
      <c r="D4" s="70"/>
      <c r="E4" s="70"/>
      <c r="F4" s="70"/>
      <c r="G4" s="70"/>
      <c r="H4" s="70"/>
      <c r="I4" s="69"/>
      <c r="J4" s="69"/>
      <c r="K4" s="69"/>
      <c r="L4" s="69"/>
      <c r="M4" s="69"/>
      <c r="N4" s="69"/>
      <c r="O4" s="69"/>
    </row>
    <row r="5" spans="1:17" ht="20.25" x14ac:dyDescent="0.25">
      <c r="A5" s="68" t="s">
        <v>394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20.25" x14ac:dyDescent="0.25">
      <c r="A6" s="68" t="s">
        <v>393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ht="20.25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6"/>
      <c r="Q7" s="66">
        <v>14</v>
      </c>
    </row>
    <row r="8" spans="1:17" ht="18.75" x14ac:dyDescent="0.25">
      <c r="A8" s="64" t="s">
        <v>392</v>
      </c>
      <c r="B8" s="63"/>
      <c r="C8" s="63"/>
      <c r="D8" s="62"/>
      <c r="E8" s="65" t="s">
        <v>391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18.75" x14ac:dyDescent="0.25">
      <c r="A9" s="64" t="s">
        <v>390</v>
      </c>
      <c r="B9" s="63"/>
      <c r="C9" s="63"/>
      <c r="D9" s="62"/>
      <c r="E9" s="65" t="s">
        <v>389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18.75" x14ac:dyDescent="0.25">
      <c r="A10" s="64" t="s">
        <v>388</v>
      </c>
      <c r="B10" s="63"/>
      <c r="C10" s="63"/>
      <c r="D10" s="62"/>
      <c r="E10" s="65" t="s">
        <v>387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18.75" x14ac:dyDescent="0.25">
      <c r="A11" s="64" t="s">
        <v>386</v>
      </c>
      <c r="B11" s="63"/>
      <c r="C11" s="63"/>
      <c r="D11" s="62"/>
      <c r="E11" s="65" t="s">
        <v>385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18.75" x14ac:dyDescent="0.25">
      <c r="A12" s="64" t="s">
        <v>384</v>
      </c>
      <c r="B12" s="63"/>
      <c r="C12" s="63"/>
      <c r="D12" s="62"/>
      <c r="E12" s="61">
        <v>8601045152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18.75" x14ac:dyDescent="0.25">
      <c r="A13" s="64" t="s">
        <v>383</v>
      </c>
      <c r="B13" s="63"/>
      <c r="C13" s="63"/>
      <c r="D13" s="62"/>
      <c r="E13" s="61">
        <v>862450001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18.75" x14ac:dyDescent="0.25">
      <c r="A14" s="64" t="s">
        <v>382</v>
      </c>
      <c r="B14" s="63"/>
      <c r="C14" s="63"/>
      <c r="D14" s="62"/>
      <c r="E14" s="61">
        <v>71131000000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6" spans="1:17" ht="15" customHeight="1" x14ac:dyDescent="0.25">
      <c r="A16" s="50" t="s">
        <v>211</v>
      </c>
      <c r="B16" s="50" t="s">
        <v>210</v>
      </c>
      <c r="C16" s="50" t="s">
        <v>209</v>
      </c>
      <c r="D16" s="51" t="s">
        <v>208</v>
      </c>
      <c r="E16" s="51"/>
      <c r="F16" s="51"/>
      <c r="G16" s="51"/>
      <c r="H16" s="60"/>
      <c r="I16" s="51"/>
      <c r="J16" s="51"/>
      <c r="K16" s="51"/>
      <c r="L16" s="51"/>
      <c r="M16" s="51"/>
      <c r="N16" s="51"/>
      <c r="O16" s="51"/>
      <c r="P16" s="55" t="s">
        <v>207</v>
      </c>
      <c r="Q16" s="54" t="s">
        <v>206</v>
      </c>
    </row>
    <row r="17" spans="1:17" ht="36" x14ac:dyDescent="0.25">
      <c r="A17" s="50"/>
      <c r="B17" s="50"/>
      <c r="C17" s="50"/>
      <c r="D17" s="51" t="s">
        <v>205</v>
      </c>
      <c r="E17" s="50" t="s">
        <v>204</v>
      </c>
      <c r="F17" s="50" t="s">
        <v>203</v>
      </c>
      <c r="G17" s="50"/>
      <c r="H17" s="50" t="s">
        <v>202</v>
      </c>
      <c r="I17" s="50" t="s">
        <v>201</v>
      </c>
      <c r="J17" s="50"/>
      <c r="K17" s="50" t="s">
        <v>200</v>
      </c>
      <c r="L17" s="50" t="s">
        <v>199</v>
      </c>
      <c r="M17" s="50"/>
      <c r="N17" s="50" t="s">
        <v>198</v>
      </c>
      <c r="O17" s="46" t="s">
        <v>197</v>
      </c>
      <c r="P17" s="53"/>
      <c r="Q17" s="52"/>
    </row>
    <row r="18" spans="1:17" ht="72" x14ac:dyDescent="0.25">
      <c r="A18" s="50"/>
      <c r="B18" s="50"/>
      <c r="C18" s="50"/>
      <c r="D18" s="51"/>
      <c r="E18" s="50"/>
      <c r="F18" s="46" t="s">
        <v>196</v>
      </c>
      <c r="G18" s="46" t="s">
        <v>194</v>
      </c>
      <c r="H18" s="50"/>
      <c r="I18" s="46" t="s">
        <v>195</v>
      </c>
      <c r="J18" s="46" t="s">
        <v>194</v>
      </c>
      <c r="K18" s="50"/>
      <c r="L18" s="46" t="s">
        <v>193</v>
      </c>
      <c r="M18" s="46" t="s">
        <v>192</v>
      </c>
      <c r="N18" s="50"/>
      <c r="O18" s="46" t="s">
        <v>191</v>
      </c>
      <c r="P18" s="49"/>
      <c r="Q18" s="48"/>
    </row>
    <row r="19" spans="1:17" x14ac:dyDescent="0.25">
      <c r="A19" s="46">
        <v>1</v>
      </c>
      <c r="B19" s="47" t="s">
        <v>190</v>
      </c>
      <c r="C19" s="47" t="s">
        <v>189</v>
      </c>
      <c r="D19" s="47" t="s">
        <v>188</v>
      </c>
      <c r="E19" s="46">
        <v>5</v>
      </c>
      <c r="F19" s="46">
        <v>6</v>
      </c>
      <c r="G19" s="46">
        <v>7</v>
      </c>
      <c r="H19" s="46">
        <v>8</v>
      </c>
      <c r="I19" s="46">
        <v>9</v>
      </c>
      <c r="J19" s="46">
        <v>10</v>
      </c>
      <c r="K19" s="46">
        <v>11</v>
      </c>
      <c r="L19" s="46">
        <v>12</v>
      </c>
      <c r="M19" s="46">
        <v>13</v>
      </c>
      <c r="N19" s="46">
        <v>14</v>
      </c>
      <c r="O19" s="46">
        <v>15</v>
      </c>
      <c r="P19" s="46">
        <v>16</v>
      </c>
      <c r="Q19" s="46">
        <v>17</v>
      </c>
    </row>
    <row r="20" spans="1:17" ht="24" x14ac:dyDescent="0.25">
      <c r="A20" s="44">
        <v>92</v>
      </c>
      <c r="B20" s="43" t="s">
        <v>381</v>
      </c>
      <c r="C20" s="42" t="s">
        <v>380</v>
      </c>
      <c r="D20" s="41" t="s">
        <v>379</v>
      </c>
      <c r="E20" s="40" t="s">
        <v>11</v>
      </c>
      <c r="F20" s="32">
        <v>839</v>
      </c>
      <c r="G20" s="35" t="s">
        <v>45</v>
      </c>
      <c r="H20" s="38">
        <v>1</v>
      </c>
      <c r="I20" s="37">
        <v>71131000</v>
      </c>
      <c r="J20" s="36" t="s">
        <v>38</v>
      </c>
      <c r="K20" s="35">
        <v>1209000</v>
      </c>
      <c r="L20" s="34" t="s">
        <v>73</v>
      </c>
      <c r="M20" s="34" t="s">
        <v>8</v>
      </c>
      <c r="N20" s="33" t="s">
        <v>6</v>
      </c>
      <c r="O20" s="32" t="s">
        <v>215</v>
      </c>
      <c r="P20" s="31"/>
      <c r="Q20" s="30"/>
    </row>
    <row r="21" spans="1:17" ht="24" x14ac:dyDescent="0.25">
      <c r="A21" s="44">
        <v>93</v>
      </c>
      <c r="B21" s="43" t="s">
        <v>187</v>
      </c>
      <c r="C21" s="42" t="s">
        <v>186</v>
      </c>
      <c r="D21" s="41" t="s">
        <v>185</v>
      </c>
      <c r="E21" s="40" t="s">
        <v>11</v>
      </c>
      <c r="F21" s="32">
        <v>704</v>
      </c>
      <c r="G21" s="35" t="s">
        <v>28</v>
      </c>
      <c r="H21" s="38">
        <v>1</v>
      </c>
      <c r="I21" s="37">
        <v>71131000</v>
      </c>
      <c r="J21" s="36" t="s">
        <v>38</v>
      </c>
      <c r="K21" s="35">
        <v>2275000</v>
      </c>
      <c r="L21" s="34" t="s">
        <v>37</v>
      </c>
      <c r="M21" s="34" t="s">
        <v>8</v>
      </c>
      <c r="N21" s="33" t="s">
        <v>6</v>
      </c>
      <c r="O21" s="32" t="s">
        <v>215</v>
      </c>
      <c r="P21" s="31"/>
      <c r="Q21" s="30"/>
    </row>
    <row r="22" spans="1:17" ht="24" x14ac:dyDescent="0.25">
      <c r="A22" s="44">
        <v>94</v>
      </c>
      <c r="B22" s="43" t="s">
        <v>184</v>
      </c>
      <c r="C22" s="42" t="s">
        <v>183</v>
      </c>
      <c r="D22" s="41" t="s">
        <v>182</v>
      </c>
      <c r="E22" s="40" t="s">
        <v>11</v>
      </c>
      <c r="F22" s="32">
        <v>704</v>
      </c>
      <c r="G22" s="35" t="s">
        <v>28</v>
      </c>
      <c r="H22" s="38">
        <v>1</v>
      </c>
      <c r="I22" s="37">
        <v>71131000</v>
      </c>
      <c r="J22" s="36" t="s">
        <v>38</v>
      </c>
      <c r="K22" s="35">
        <v>1000000</v>
      </c>
      <c r="L22" s="34" t="s">
        <v>37</v>
      </c>
      <c r="M22" s="34" t="s">
        <v>8</v>
      </c>
      <c r="N22" s="33" t="s">
        <v>6</v>
      </c>
      <c r="O22" s="32" t="s">
        <v>215</v>
      </c>
      <c r="P22" s="31"/>
      <c r="Q22" s="30"/>
    </row>
    <row r="23" spans="1:17" ht="36" x14ac:dyDescent="0.25">
      <c r="A23" s="44">
        <v>95</v>
      </c>
      <c r="B23" s="43" t="s">
        <v>378</v>
      </c>
      <c r="C23" s="42" t="s">
        <v>377</v>
      </c>
      <c r="D23" s="41" t="s">
        <v>376</v>
      </c>
      <c r="E23" s="40" t="s">
        <v>11</v>
      </c>
      <c r="F23" s="32">
        <v>839</v>
      </c>
      <c r="G23" s="35" t="s">
        <v>45</v>
      </c>
      <c r="H23" s="38">
        <v>1</v>
      </c>
      <c r="I23" s="37">
        <v>71131000</v>
      </c>
      <c r="J23" s="36" t="s">
        <v>38</v>
      </c>
      <c r="K23" s="35">
        <v>700000</v>
      </c>
      <c r="L23" s="34" t="s">
        <v>8</v>
      </c>
      <c r="M23" s="34" t="s">
        <v>15</v>
      </c>
      <c r="N23" s="33" t="s">
        <v>6</v>
      </c>
      <c r="O23" s="32" t="s">
        <v>215</v>
      </c>
      <c r="P23" s="31"/>
      <c r="Q23" s="30"/>
    </row>
    <row r="24" spans="1:17" ht="24" x14ac:dyDescent="0.25">
      <c r="A24" s="44">
        <v>96</v>
      </c>
      <c r="B24" s="43" t="s">
        <v>181</v>
      </c>
      <c r="C24" s="42" t="s">
        <v>180</v>
      </c>
      <c r="D24" s="41" t="s">
        <v>179</v>
      </c>
      <c r="E24" s="40" t="s">
        <v>11</v>
      </c>
      <c r="F24" s="32">
        <v>839</v>
      </c>
      <c r="G24" s="35" t="s">
        <v>45</v>
      </c>
      <c r="H24" s="38">
        <v>1</v>
      </c>
      <c r="I24" s="37">
        <v>71131000</v>
      </c>
      <c r="J24" s="32" t="s">
        <v>38</v>
      </c>
      <c r="K24" s="35">
        <v>350000</v>
      </c>
      <c r="L24" s="34" t="s">
        <v>8</v>
      </c>
      <c r="M24" s="34" t="s">
        <v>8</v>
      </c>
      <c r="N24" s="33" t="s">
        <v>6</v>
      </c>
      <c r="O24" s="32" t="s">
        <v>215</v>
      </c>
      <c r="P24" s="31"/>
      <c r="Q24" s="30"/>
    </row>
    <row r="25" spans="1:17" ht="36" x14ac:dyDescent="0.25">
      <c r="A25" s="44">
        <v>98</v>
      </c>
      <c r="B25" s="43" t="s">
        <v>156</v>
      </c>
      <c r="C25" s="42" t="s">
        <v>155</v>
      </c>
      <c r="D25" s="41" t="s">
        <v>178</v>
      </c>
      <c r="E25" s="40" t="s">
        <v>11</v>
      </c>
      <c r="F25" s="32">
        <v>876</v>
      </c>
      <c r="G25" s="35" t="s">
        <v>10</v>
      </c>
      <c r="H25" s="38">
        <v>1</v>
      </c>
      <c r="I25" s="37">
        <v>71111000</v>
      </c>
      <c r="J25" s="32" t="s">
        <v>176</v>
      </c>
      <c r="K25" s="35">
        <v>224040</v>
      </c>
      <c r="L25" s="34" t="s">
        <v>73</v>
      </c>
      <c r="M25" s="34" t="s">
        <v>33</v>
      </c>
      <c r="N25" s="33" t="s">
        <v>26</v>
      </c>
      <c r="O25" s="32" t="s">
        <v>226</v>
      </c>
      <c r="P25" s="31"/>
      <c r="Q25" s="30"/>
    </row>
    <row r="26" spans="1:17" ht="36" x14ac:dyDescent="0.25">
      <c r="A26" s="44">
        <v>99</v>
      </c>
      <c r="B26" s="43" t="s">
        <v>152</v>
      </c>
      <c r="C26" s="42" t="s">
        <v>225</v>
      </c>
      <c r="D26" s="41" t="s">
        <v>375</v>
      </c>
      <c r="E26" s="40" t="s">
        <v>11</v>
      </c>
      <c r="F26" s="32">
        <v>839</v>
      </c>
      <c r="G26" s="35" t="s">
        <v>45</v>
      </c>
      <c r="H26" s="38">
        <v>1</v>
      </c>
      <c r="I26" s="37">
        <v>71111000</v>
      </c>
      <c r="J26" s="32" t="s">
        <v>176</v>
      </c>
      <c r="K26" s="35">
        <v>370000</v>
      </c>
      <c r="L26" s="34" t="s">
        <v>54</v>
      </c>
      <c r="M26" s="34" t="s">
        <v>53</v>
      </c>
      <c r="N26" s="33" t="s">
        <v>227</v>
      </c>
      <c r="O26" s="32" t="s">
        <v>226</v>
      </c>
      <c r="P26" s="31"/>
      <c r="Q26" s="30"/>
    </row>
    <row r="27" spans="1:17" ht="36" x14ac:dyDescent="0.25">
      <c r="A27" s="44">
        <v>100</v>
      </c>
      <c r="B27" s="43" t="s">
        <v>152</v>
      </c>
      <c r="C27" s="42" t="s">
        <v>225</v>
      </c>
      <c r="D27" s="41" t="s">
        <v>374</v>
      </c>
      <c r="E27" s="40" t="s">
        <v>11</v>
      </c>
      <c r="F27" s="32">
        <v>839</v>
      </c>
      <c r="G27" s="35" t="s">
        <v>45</v>
      </c>
      <c r="H27" s="38">
        <v>1</v>
      </c>
      <c r="I27" s="37">
        <v>71111000</v>
      </c>
      <c r="J27" s="36" t="s">
        <v>176</v>
      </c>
      <c r="K27" s="35">
        <v>180000</v>
      </c>
      <c r="L27" s="34" t="s">
        <v>37</v>
      </c>
      <c r="M27" s="34" t="s">
        <v>8</v>
      </c>
      <c r="N27" s="33" t="s">
        <v>6</v>
      </c>
      <c r="O27" s="32" t="s">
        <v>215</v>
      </c>
      <c r="P27" s="31"/>
      <c r="Q27" s="30"/>
    </row>
    <row r="28" spans="1:17" ht="36" x14ac:dyDescent="0.25">
      <c r="A28" s="44">
        <v>101</v>
      </c>
      <c r="B28" s="43" t="s">
        <v>64</v>
      </c>
      <c r="C28" s="42" t="s">
        <v>64</v>
      </c>
      <c r="D28" s="41" t="s">
        <v>177</v>
      </c>
      <c r="E28" s="40" t="s">
        <v>11</v>
      </c>
      <c r="F28" s="32">
        <v>839</v>
      </c>
      <c r="G28" s="35" t="s">
        <v>45</v>
      </c>
      <c r="H28" s="38">
        <v>1</v>
      </c>
      <c r="I28" s="37">
        <v>71111000</v>
      </c>
      <c r="J28" s="36" t="s">
        <v>176</v>
      </c>
      <c r="K28" s="35">
        <v>372000</v>
      </c>
      <c r="L28" s="34" t="s">
        <v>37</v>
      </c>
      <c r="M28" s="34" t="s">
        <v>37</v>
      </c>
      <c r="N28" s="33" t="s">
        <v>26</v>
      </c>
      <c r="O28" s="32" t="s">
        <v>226</v>
      </c>
      <c r="P28" s="31"/>
      <c r="Q28" s="30"/>
    </row>
    <row r="29" spans="1:17" ht="24" x14ac:dyDescent="0.25">
      <c r="A29" s="44">
        <v>102</v>
      </c>
      <c r="B29" s="43" t="s">
        <v>21</v>
      </c>
      <c r="C29" s="42" t="s">
        <v>369</v>
      </c>
      <c r="D29" s="41" t="s">
        <v>373</v>
      </c>
      <c r="E29" s="40" t="s">
        <v>11</v>
      </c>
      <c r="F29" s="32">
        <v>839</v>
      </c>
      <c r="G29" s="35" t="s">
        <v>45</v>
      </c>
      <c r="H29" s="38">
        <v>1</v>
      </c>
      <c r="I29" s="37">
        <v>71111000</v>
      </c>
      <c r="J29" s="36" t="s">
        <v>176</v>
      </c>
      <c r="K29" s="35">
        <v>2300000</v>
      </c>
      <c r="L29" s="34" t="s">
        <v>8</v>
      </c>
      <c r="M29" s="34" t="s">
        <v>15</v>
      </c>
      <c r="N29" s="33" t="s">
        <v>6</v>
      </c>
      <c r="O29" s="32" t="s">
        <v>215</v>
      </c>
      <c r="P29" s="31"/>
      <c r="Q29" s="30"/>
    </row>
    <row r="30" spans="1:17" ht="36" x14ac:dyDescent="0.25">
      <c r="A30" s="44">
        <v>103</v>
      </c>
      <c r="B30" s="43" t="s">
        <v>346</v>
      </c>
      <c r="C30" s="42" t="s">
        <v>346</v>
      </c>
      <c r="D30" s="41" t="s">
        <v>372</v>
      </c>
      <c r="E30" s="40" t="s">
        <v>11</v>
      </c>
      <c r="F30" s="32">
        <v>839</v>
      </c>
      <c r="G30" s="35" t="s">
        <v>45</v>
      </c>
      <c r="H30" s="38">
        <v>1</v>
      </c>
      <c r="I30" s="37">
        <v>71112000</v>
      </c>
      <c r="J30" s="36" t="s">
        <v>27</v>
      </c>
      <c r="K30" s="35">
        <v>810162.3</v>
      </c>
      <c r="L30" s="34" t="s">
        <v>73</v>
      </c>
      <c r="M30" s="34" t="s">
        <v>33</v>
      </c>
      <c r="N30" s="33" t="s">
        <v>6</v>
      </c>
      <c r="O30" s="32" t="s">
        <v>215</v>
      </c>
      <c r="P30" s="31"/>
      <c r="Q30" s="30"/>
    </row>
    <row r="31" spans="1:17" ht="24" x14ac:dyDescent="0.25">
      <c r="A31" s="44">
        <v>104</v>
      </c>
      <c r="B31" s="43" t="s">
        <v>311</v>
      </c>
      <c r="C31" s="42" t="s">
        <v>310</v>
      </c>
      <c r="D31" s="41" t="s">
        <v>371</v>
      </c>
      <c r="E31" s="40" t="s">
        <v>11</v>
      </c>
      <c r="F31" s="32">
        <v>839</v>
      </c>
      <c r="G31" s="35" t="s">
        <v>45</v>
      </c>
      <c r="H31" s="38">
        <v>1</v>
      </c>
      <c r="I31" s="37">
        <v>71112000</v>
      </c>
      <c r="J31" s="36" t="s">
        <v>27</v>
      </c>
      <c r="K31" s="35">
        <v>725386.77</v>
      </c>
      <c r="L31" s="34" t="s">
        <v>73</v>
      </c>
      <c r="M31" s="34" t="s">
        <v>53</v>
      </c>
      <c r="N31" s="33" t="s">
        <v>6</v>
      </c>
      <c r="O31" s="32" t="s">
        <v>215</v>
      </c>
      <c r="P31" s="31"/>
      <c r="Q31" s="30"/>
    </row>
    <row r="32" spans="1:17" ht="24" x14ac:dyDescent="0.25">
      <c r="A32" s="44">
        <v>105</v>
      </c>
      <c r="B32" s="43" t="s">
        <v>109</v>
      </c>
      <c r="C32" s="42" t="s">
        <v>108</v>
      </c>
      <c r="D32" s="41" t="s">
        <v>175</v>
      </c>
      <c r="E32" s="40" t="s">
        <v>11</v>
      </c>
      <c r="F32" s="32">
        <v>839</v>
      </c>
      <c r="G32" s="35" t="s">
        <v>45</v>
      </c>
      <c r="H32" s="38">
        <v>1</v>
      </c>
      <c r="I32" s="37">
        <v>71112000</v>
      </c>
      <c r="J32" s="36" t="s">
        <v>27</v>
      </c>
      <c r="K32" s="35">
        <v>705000</v>
      </c>
      <c r="L32" s="34" t="s">
        <v>73</v>
      </c>
      <c r="M32" s="34" t="s">
        <v>33</v>
      </c>
      <c r="N32" s="33" t="s">
        <v>6</v>
      </c>
      <c r="O32" s="32" t="s">
        <v>215</v>
      </c>
      <c r="P32" s="31"/>
      <c r="Q32" s="30"/>
    </row>
    <row r="33" spans="1:17" ht="60" x14ac:dyDescent="0.25">
      <c r="A33" s="44">
        <v>106</v>
      </c>
      <c r="B33" s="43" t="s">
        <v>152</v>
      </c>
      <c r="C33" s="42" t="s">
        <v>225</v>
      </c>
      <c r="D33" s="41" t="s">
        <v>370</v>
      </c>
      <c r="E33" s="40" t="s">
        <v>11</v>
      </c>
      <c r="F33" s="32">
        <v>839</v>
      </c>
      <c r="G33" s="35" t="s">
        <v>45</v>
      </c>
      <c r="H33" s="38">
        <v>1</v>
      </c>
      <c r="I33" s="37">
        <v>71112000</v>
      </c>
      <c r="J33" s="36" t="s">
        <v>27</v>
      </c>
      <c r="K33" s="35">
        <v>801000</v>
      </c>
      <c r="L33" s="34" t="s">
        <v>73</v>
      </c>
      <c r="M33" s="34" t="s">
        <v>33</v>
      </c>
      <c r="N33" s="33" t="s">
        <v>6</v>
      </c>
      <c r="O33" s="32" t="s">
        <v>215</v>
      </c>
      <c r="P33" s="31"/>
      <c r="Q33" s="30"/>
    </row>
    <row r="34" spans="1:17" ht="48" x14ac:dyDescent="0.25">
      <c r="A34" s="44">
        <v>107</v>
      </c>
      <c r="B34" s="43" t="s">
        <v>58</v>
      </c>
      <c r="C34" s="42" t="s">
        <v>57</v>
      </c>
      <c r="D34" s="41" t="s">
        <v>174</v>
      </c>
      <c r="E34" s="40" t="s">
        <v>11</v>
      </c>
      <c r="F34" s="32">
        <v>839</v>
      </c>
      <c r="G34" s="35" t="s">
        <v>45</v>
      </c>
      <c r="H34" s="38">
        <v>1</v>
      </c>
      <c r="I34" s="37">
        <v>71112000</v>
      </c>
      <c r="J34" s="36" t="s">
        <v>27</v>
      </c>
      <c r="K34" s="35">
        <v>376034.4</v>
      </c>
      <c r="L34" s="34" t="s">
        <v>73</v>
      </c>
      <c r="M34" s="34" t="s">
        <v>33</v>
      </c>
      <c r="N34" s="33" t="s">
        <v>26</v>
      </c>
      <c r="O34" s="32" t="s">
        <v>226</v>
      </c>
      <c r="P34" s="31"/>
      <c r="Q34" s="30"/>
    </row>
    <row r="35" spans="1:17" ht="24" x14ac:dyDescent="0.25">
      <c r="A35" s="44">
        <v>108</v>
      </c>
      <c r="B35" s="43" t="s">
        <v>21</v>
      </c>
      <c r="C35" s="42" t="s">
        <v>369</v>
      </c>
      <c r="D35" s="41" t="s">
        <v>368</v>
      </c>
      <c r="E35" s="40" t="s">
        <v>11</v>
      </c>
      <c r="F35" s="32">
        <v>839</v>
      </c>
      <c r="G35" s="35" t="s">
        <v>45</v>
      </c>
      <c r="H35" s="38">
        <v>1</v>
      </c>
      <c r="I35" s="37">
        <v>71112000</v>
      </c>
      <c r="J35" s="36" t="s">
        <v>27</v>
      </c>
      <c r="K35" s="35">
        <v>2326000</v>
      </c>
      <c r="L35" s="34" t="s">
        <v>54</v>
      </c>
      <c r="M35" s="34" t="s">
        <v>53</v>
      </c>
      <c r="N35" s="33" t="s">
        <v>6</v>
      </c>
      <c r="O35" s="32" t="s">
        <v>215</v>
      </c>
      <c r="P35" s="31"/>
      <c r="Q35" s="30"/>
    </row>
    <row r="36" spans="1:17" ht="36" x14ac:dyDescent="0.25">
      <c r="A36" s="44">
        <v>109</v>
      </c>
      <c r="B36" s="43" t="s">
        <v>152</v>
      </c>
      <c r="C36" s="42" t="s">
        <v>225</v>
      </c>
      <c r="D36" s="41" t="s">
        <v>367</v>
      </c>
      <c r="E36" s="40" t="s">
        <v>11</v>
      </c>
      <c r="F36" s="32">
        <v>876</v>
      </c>
      <c r="G36" s="35" t="s">
        <v>10</v>
      </c>
      <c r="H36" s="38">
        <v>1</v>
      </c>
      <c r="I36" s="37">
        <v>71112000</v>
      </c>
      <c r="J36" s="36" t="s">
        <v>27</v>
      </c>
      <c r="K36" s="35">
        <v>325290</v>
      </c>
      <c r="L36" s="34" t="s">
        <v>37</v>
      </c>
      <c r="M36" s="34" t="s">
        <v>8</v>
      </c>
      <c r="N36" s="33" t="s">
        <v>6</v>
      </c>
      <c r="O36" s="32" t="s">
        <v>215</v>
      </c>
      <c r="P36" s="31"/>
      <c r="Q36" s="30"/>
    </row>
    <row r="37" spans="1:17" ht="24" x14ac:dyDescent="0.25">
      <c r="A37" s="44">
        <v>110</v>
      </c>
      <c r="B37" s="43" t="s">
        <v>311</v>
      </c>
      <c r="C37" s="42" t="s">
        <v>310</v>
      </c>
      <c r="D37" s="41" t="s">
        <v>366</v>
      </c>
      <c r="E37" s="40" t="s">
        <v>11</v>
      </c>
      <c r="F37" s="32">
        <v>839</v>
      </c>
      <c r="G37" s="35" t="s">
        <v>45</v>
      </c>
      <c r="H37" s="38">
        <v>1</v>
      </c>
      <c r="I37" s="37">
        <v>71112000</v>
      </c>
      <c r="J37" s="32" t="s">
        <v>27</v>
      </c>
      <c r="K37" s="35">
        <v>480827.33</v>
      </c>
      <c r="L37" s="34" t="s">
        <v>8</v>
      </c>
      <c r="M37" s="34" t="s">
        <v>15</v>
      </c>
      <c r="N37" s="33" t="s">
        <v>6</v>
      </c>
      <c r="O37" s="32" t="s">
        <v>215</v>
      </c>
      <c r="P37" s="31"/>
      <c r="Q37" s="30"/>
    </row>
    <row r="38" spans="1:17" ht="48" x14ac:dyDescent="0.25">
      <c r="A38" s="44">
        <v>111</v>
      </c>
      <c r="B38" s="43" t="s">
        <v>58</v>
      </c>
      <c r="C38" s="42" t="s">
        <v>316</v>
      </c>
      <c r="D38" s="41" t="s">
        <v>365</v>
      </c>
      <c r="E38" s="40" t="s">
        <v>11</v>
      </c>
      <c r="F38" s="32">
        <v>839</v>
      </c>
      <c r="G38" s="35" t="s">
        <v>45</v>
      </c>
      <c r="H38" s="38">
        <v>1</v>
      </c>
      <c r="I38" s="37">
        <v>71112000</v>
      </c>
      <c r="J38" s="32" t="s">
        <v>27</v>
      </c>
      <c r="K38" s="35">
        <v>360000</v>
      </c>
      <c r="L38" s="34" t="s">
        <v>8</v>
      </c>
      <c r="M38" s="34" t="s">
        <v>15</v>
      </c>
      <c r="N38" s="33" t="s">
        <v>6</v>
      </c>
      <c r="O38" s="32" t="s">
        <v>215</v>
      </c>
      <c r="P38" s="31"/>
      <c r="Q38" s="30"/>
    </row>
    <row r="39" spans="1:17" ht="24" x14ac:dyDescent="0.25">
      <c r="A39" s="44">
        <v>112</v>
      </c>
      <c r="B39" s="43" t="s">
        <v>21</v>
      </c>
      <c r="C39" s="42" t="s">
        <v>20</v>
      </c>
      <c r="D39" s="41" t="s">
        <v>173</v>
      </c>
      <c r="E39" s="40" t="s">
        <v>11</v>
      </c>
      <c r="F39" s="32">
        <v>839</v>
      </c>
      <c r="G39" s="35" t="s">
        <v>45</v>
      </c>
      <c r="H39" s="38">
        <v>1</v>
      </c>
      <c r="I39" s="37">
        <v>71116000</v>
      </c>
      <c r="J39" s="32" t="s">
        <v>16</v>
      </c>
      <c r="K39" s="35">
        <v>3538356</v>
      </c>
      <c r="L39" s="34" t="s">
        <v>73</v>
      </c>
      <c r="M39" s="34" t="s">
        <v>8</v>
      </c>
      <c r="N39" s="33" t="s">
        <v>26</v>
      </c>
      <c r="O39" s="32" t="s">
        <v>226</v>
      </c>
      <c r="P39" s="31"/>
      <c r="Q39" s="30"/>
    </row>
    <row r="40" spans="1:17" ht="36" x14ac:dyDescent="0.25">
      <c r="A40" s="44">
        <v>116</v>
      </c>
      <c r="B40" s="43" t="s">
        <v>14</v>
      </c>
      <c r="C40" s="42" t="s">
        <v>50</v>
      </c>
      <c r="D40" s="41" t="s">
        <v>172</v>
      </c>
      <c r="E40" s="40" t="s">
        <v>11</v>
      </c>
      <c r="F40" s="32">
        <v>839</v>
      </c>
      <c r="G40" s="35" t="s">
        <v>45</v>
      </c>
      <c r="H40" s="38">
        <v>1</v>
      </c>
      <c r="I40" s="37">
        <v>71116000</v>
      </c>
      <c r="J40" s="36" t="s">
        <v>16</v>
      </c>
      <c r="K40" s="35">
        <v>1310880</v>
      </c>
      <c r="L40" s="34" t="s">
        <v>73</v>
      </c>
      <c r="M40" s="34" t="s">
        <v>15</v>
      </c>
      <c r="N40" s="33" t="s">
        <v>26</v>
      </c>
      <c r="O40" s="32" t="s">
        <v>226</v>
      </c>
      <c r="P40" s="31"/>
      <c r="Q40" s="30"/>
    </row>
    <row r="41" spans="1:17" ht="24" x14ac:dyDescent="0.25">
      <c r="A41" s="44">
        <v>117</v>
      </c>
      <c r="B41" s="43" t="s">
        <v>109</v>
      </c>
      <c r="C41" s="42" t="s">
        <v>364</v>
      </c>
      <c r="D41" s="41" t="s">
        <v>363</v>
      </c>
      <c r="E41" s="40" t="s">
        <v>11</v>
      </c>
      <c r="F41" s="32">
        <v>839</v>
      </c>
      <c r="G41" s="35" t="s">
        <v>45</v>
      </c>
      <c r="H41" s="38">
        <v>1</v>
      </c>
      <c r="I41" s="37">
        <v>71116000</v>
      </c>
      <c r="J41" s="32" t="s">
        <v>16</v>
      </c>
      <c r="K41" s="35">
        <v>900780</v>
      </c>
      <c r="L41" s="34" t="s">
        <v>73</v>
      </c>
      <c r="M41" s="34" t="s">
        <v>8</v>
      </c>
      <c r="N41" s="33" t="s">
        <v>227</v>
      </c>
      <c r="O41" s="32" t="s">
        <v>226</v>
      </c>
      <c r="P41" s="31"/>
      <c r="Q41" s="30"/>
    </row>
    <row r="42" spans="1:17" ht="36" x14ac:dyDescent="0.25">
      <c r="A42" s="44">
        <v>118</v>
      </c>
      <c r="B42" s="43" t="s">
        <v>152</v>
      </c>
      <c r="C42" s="42" t="s">
        <v>225</v>
      </c>
      <c r="D42" s="41" t="s">
        <v>362</v>
      </c>
      <c r="E42" s="40" t="s">
        <v>11</v>
      </c>
      <c r="F42" s="32">
        <v>876</v>
      </c>
      <c r="G42" s="35" t="s">
        <v>10</v>
      </c>
      <c r="H42" s="38">
        <v>1</v>
      </c>
      <c r="I42" s="37">
        <v>71116000</v>
      </c>
      <c r="J42" s="32" t="s">
        <v>16</v>
      </c>
      <c r="K42" s="35">
        <v>288000</v>
      </c>
      <c r="L42" s="34" t="s">
        <v>73</v>
      </c>
      <c r="M42" s="34" t="s">
        <v>54</v>
      </c>
      <c r="N42" s="33" t="s">
        <v>227</v>
      </c>
      <c r="O42" s="32" t="s">
        <v>226</v>
      </c>
      <c r="P42" s="31"/>
      <c r="Q42" s="30"/>
    </row>
    <row r="43" spans="1:17" ht="36" x14ac:dyDescent="0.25">
      <c r="A43" s="44">
        <v>119</v>
      </c>
      <c r="B43" s="43" t="s">
        <v>21</v>
      </c>
      <c r="C43" s="42" t="s">
        <v>20</v>
      </c>
      <c r="D43" s="41" t="s">
        <v>171</v>
      </c>
      <c r="E43" s="40" t="s">
        <v>11</v>
      </c>
      <c r="F43" s="32">
        <v>839</v>
      </c>
      <c r="G43" s="35" t="s">
        <v>45</v>
      </c>
      <c r="H43" s="38">
        <v>1</v>
      </c>
      <c r="I43" s="37">
        <v>71116000</v>
      </c>
      <c r="J43" s="32" t="s">
        <v>16</v>
      </c>
      <c r="K43" s="35">
        <v>343505</v>
      </c>
      <c r="L43" s="34" t="s">
        <v>54</v>
      </c>
      <c r="M43" s="34" t="s">
        <v>8</v>
      </c>
      <c r="N43" s="33" t="s">
        <v>26</v>
      </c>
      <c r="O43" s="32" t="s">
        <v>226</v>
      </c>
      <c r="P43" s="31"/>
      <c r="Q43" s="30"/>
    </row>
    <row r="44" spans="1:17" ht="24" x14ac:dyDescent="0.25">
      <c r="A44" s="44">
        <v>120</v>
      </c>
      <c r="B44" s="43" t="s">
        <v>21</v>
      </c>
      <c r="C44" s="42" t="s">
        <v>20</v>
      </c>
      <c r="D44" s="41" t="s">
        <v>170</v>
      </c>
      <c r="E44" s="40" t="s">
        <v>11</v>
      </c>
      <c r="F44" s="32">
        <v>839</v>
      </c>
      <c r="G44" s="35" t="s">
        <v>45</v>
      </c>
      <c r="H44" s="38">
        <v>1</v>
      </c>
      <c r="I44" s="37">
        <v>71139000</v>
      </c>
      <c r="J44" s="32" t="s">
        <v>55</v>
      </c>
      <c r="K44" s="35">
        <v>2582853.7599999998</v>
      </c>
      <c r="L44" s="34" t="s">
        <v>73</v>
      </c>
      <c r="M44" s="34" t="s">
        <v>33</v>
      </c>
      <c r="N44" s="33" t="s">
        <v>26</v>
      </c>
      <c r="O44" s="32" t="s">
        <v>226</v>
      </c>
      <c r="P44" s="31"/>
      <c r="Q44" s="30"/>
    </row>
    <row r="45" spans="1:17" ht="36" x14ac:dyDescent="0.25">
      <c r="A45" s="44">
        <v>121</v>
      </c>
      <c r="B45" s="43" t="s">
        <v>14</v>
      </c>
      <c r="C45" s="42" t="s">
        <v>50</v>
      </c>
      <c r="D45" s="41" t="s">
        <v>169</v>
      </c>
      <c r="E45" s="40" t="s">
        <v>11</v>
      </c>
      <c r="F45" s="32">
        <v>839</v>
      </c>
      <c r="G45" s="35" t="s">
        <v>45</v>
      </c>
      <c r="H45" s="38">
        <v>1</v>
      </c>
      <c r="I45" s="37">
        <v>71139000</v>
      </c>
      <c r="J45" s="32" t="s">
        <v>55</v>
      </c>
      <c r="K45" s="35">
        <v>2293336.7999999998</v>
      </c>
      <c r="L45" s="34" t="s">
        <v>73</v>
      </c>
      <c r="M45" s="34" t="s">
        <v>15</v>
      </c>
      <c r="N45" s="33" t="s">
        <v>26</v>
      </c>
      <c r="O45" s="32" t="s">
        <v>226</v>
      </c>
      <c r="P45" s="31"/>
      <c r="Q45" s="30"/>
    </row>
    <row r="46" spans="1:17" ht="36" x14ac:dyDescent="0.25">
      <c r="A46" s="44">
        <v>122</v>
      </c>
      <c r="B46" s="43" t="s">
        <v>152</v>
      </c>
      <c r="C46" s="42" t="s">
        <v>225</v>
      </c>
      <c r="D46" s="41" t="s">
        <v>361</v>
      </c>
      <c r="E46" s="40" t="s">
        <v>11</v>
      </c>
      <c r="F46" s="32">
        <v>839</v>
      </c>
      <c r="G46" s="35" t="s">
        <v>45</v>
      </c>
      <c r="H46" s="38">
        <v>1</v>
      </c>
      <c r="I46" s="37">
        <v>71139000</v>
      </c>
      <c r="J46" s="32" t="s">
        <v>55</v>
      </c>
      <c r="K46" s="35">
        <v>209751.84</v>
      </c>
      <c r="L46" s="34" t="s">
        <v>73</v>
      </c>
      <c r="M46" s="34" t="s">
        <v>8</v>
      </c>
      <c r="N46" s="33" t="s">
        <v>227</v>
      </c>
      <c r="O46" s="32" t="s">
        <v>226</v>
      </c>
      <c r="P46" s="31"/>
      <c r="Q46" s="30"/>
    </row>
    <row r="47" spans="1:17" ht="84" x14ac:dyDescent="0.25">
      <c r="A47" s="44">
        <v>123</v>
      </c>
      <c r="B47" s="43" t="s">
        <v>218</v>
      </c>
      <c r="C47" s="42" t="s">
        <v>217</v>
      </c>
      <c r="D47" s="41" t="s">
        <v>216</v>
      </c>
      <c r="E47" s="40" t="s">
        <v>11</v>
      </c>
      <c r="F47" s="32">
        <v>839</v>
      </c>
      <c r="G47" s="35" t="s">
        <v>45</v>
      </c>
      <c r="H47" s="38">
        <v>1</v>
      </c>
      <c r="I47" s="37">
        <v>71131000</v>
      </c>
      <c r="J47" s="32" t="s">
        <v>38</v>
      </c>
      <c r="K47" s="35">
        <v>5640000</v>
      </c>
      <c r="L47" s="34" t="s">
        <v>73</v>
      </c>
      <c r="M47" s="34" t="s">
        <v>8</v>
      </c>
      <c r="N47" s="33" t="s">
        <v>6</v>
      </c>
      <c r="O47" s="32" t="s">
        <v>215</v>
      </c>
      <c r="P47" s="31"/>
      <c r="Q47" s="30"/>
    </row>
    <row r="48" spans="1:17" ht="60" x14ac:dyDescent="0.25">
      <c r="A48" s="44">
        <v>124</v>
      </c>
      <c r="B48" s="43" t="s">
        <v>234</v>
      </c>
      <c r="C48" s="42" t="s">
        <v>233</v>
      </c>
      <c r="D48" s="59" t="s">
        <v>360</v>
      </c>
      <c r="E48" s="40" t="s">
        <v>11</v>
      </c>
      <c r="F48" s="32">
        <v>839</v>
      </c>
      <c r="G48" s="35" t="s">
        <v>45</v>
      </c>
      <c r="H48" s="38">
        <v>1</v>
      </c>
      <c r="I48" s="37">
        <v>71131000</v>
      </c>
      <c r="J48" s="32" t="s">
        <v>38</v>
      </c>
      <c r="K48" s="35">
        <v>1197000</v>
      </c>
      <c r="L48" s="34" t="s">
        <v>73</v>
      </c>
      <c r="M48" s="34" t="s">
        <v>8</v>
      </c>
      <c r="N48" s="33" t="s">
        <v>6</v>
      </c>
      <c r="O48" s="32" t="s">
        <v>215</v>
      </c>
      <c r="P48" s="31"/>
      <c r="Q48" s="30"/>
    </row>
    <row r="49" spans="1:17" ht="24" x14ac:dyDescent="0.25">
      <c r="A49" s="44">
        <v>125</v>
      </c>
      <c r="B49" s="43" t="s">
        <v>359</v>
      </c>
      <c r="C49" s="42" t="s">
        <v>358</v>
      </c>
      <c r="D49" s="41" t="s">
        <v>357</v>
      </c>
      <c r="E49" s="40" t="s">
        <v>11</v>
      </c>
      <c r="F49" s="32">
        <v>839</v>
      </c>
      <c r="G49" s="35" t="s">
        <v>45</v>
      </c>
      <c r="H49" s="38">
        <v>1</v>
      </c>
      <c r="I49" s="37">
        <v>71131000</v>
      </c>
      <c r="J49" s="32" t="s">
        <v>38</v>
      </c>
      <c r="K49" s="35">
        <v>147960</v>
      </c>
      <c r="L49" s="34" t="s">
        <v>73</v>
      </c>
      <c r="M49" s="34" t="s">
        <v>8</v>
      </c>
      <c r="N49" s="33" t="s">
        <v>6</v>
      </c>
      <c r="O49" s="32" t="s">
        <v>215</v>
      </c>
      <c r="P49" s="31"/>
      <c r="Q49" s="30"/>
    </row>
    <row r="50" spans="1:17" ht="48" x14ac:dyDescent="0.25">
      <c r="A50" s="44">
        <v>127</v>
      </c>
      <c r="B50" s="43" t="s">
        <v>168</v>
      </c>
      <c r="C50" s="42" t="s">
        <v>167</v>
      </c>
      <c r="D50" s="41" t="s">
        <v>166</v>
      </c>
      <c r="E50" s="40" t="s">
        <v>11</v>
      </c>
      <c r="F50" s="32">
        <v>839</v>
      </c>
      <c r="G50" s="35" t="s">
        <v>45</v>
      </c>
      <c r="H50" s="38">
        <v>1</v>
      </c>
      <c r="I50" s="37">
        <v>71131000</v>
      </c>
      <c r="J50" s="36" t="s">
        <v>38</v>
      </c>
      <c r="K50" s="35">
        <v>7500000</v>
      </c>
      <c r="L50" s="34" t="s">
        <v>54</v>
      </c>
      <c r="M50" s="34" t="s">
        <v>54</v>
      </c>
      <c r="N50" s="33" t="s">
        <v>36</v>
      </c>
      <c r="O50" s="32" t="s">
        <v>226</v>
      </c>
      <c r="P50" s="31"/>
      <c r="Q50" s="30"/>
    </row>
    <row r="51" spans="1:17" ht="24" x14ac:dyDescent="0.25">
      <c r="A51" s="44">
        <v>128</v>
      </c>
      <c r="B51" s="43" t="s">
        <v>218</v>
      </c>
      <c r="C51" s="42" t="s">
        <v>217</v>
      </c>
      <c r="D51" s="41" t="s">
        <v>356</v>
      </c>
      <c r="E51" s="40" t="s">
        <v>11</v>
      </c>
      <c r="F51" s="32">
        <v>839</v>
      </c>
      <c r="G51" s="35" t="s">
        <v>45</v>
      </c>
      <c r="H51" s="38">
        <v>1</v>
      </c>
      <c r="I51" s="37">
        <v>71110000</v>
      </c>
      <c r="J51" s="36" t="s">
        <v>89</v>
      </c>
      <c r="K51" s="35">
        <v>880000</v>
      </c>
      <c r="L51" s="34" t="s">
        <v>54</v>
      </c>
      <c r="M51" s="34" t="s">
        <v>8</v>
      </c>
      <c r="N51" s="33" t="s">
        <v>6</v>
      </c>
      <c r="O51" s="32" t="s">
        <v>215</v>
      </c>
      <c r="P51" s="31"/>
      <c r="Q51" s="30"/>
    </row>
    <row r="52" spans="1:17" ht="36" x14ac:dyDescent="0.25">
      <c r="A52" s="44">
        <v>131</v>
      </c>
      <c r="B52" s="43" t="s">
        <v>270</v>
      </c>
      <c r="C52" s="42" t="s">
        <v>352</v>
      </c>
      <c r="D52" s="41" t="s">
        <v>355</v>
      </c>
      <c r="E52" s="40" t="s">
        <v>11</v>
      </c>
      <c r="F52" s="32">
        <v>839</v>
      </c>
      <c r="G52" s="35" t="s">
        <v>45</v>
      </c>
      <c r="H52" s="38">
        <v>1</v>
      </c>
      <c r="I52" s="37">
        <v>71100000</v>
      </c>
      <c r="J52" s="32" t="s">
        <v>59</v>
      </c>
      <c r="K52" s="35">
        <v>650000</v>
      </c>
      <c r="L52" s="34" t="s">
        <v>54</v>
      </c>
      <c r="M52" s="34" t="s">
        <v>54</v>
      </c>
      <c r="N52" s="33" t="s">
        <v>267</v>
      </c>
      <c r="O52" s="32" t="s">
        <v>226</v>
      </c>
      <c r="P52" s="31"/>
      <c r="Q52" s="30"/>
    </row>
    <row r="53" spans="1:17" ht="24" x14ac:dyDescent="0.25">
      <c r="A53" s="44">
        <v>132</v>
      </c>
      <c r="B53" s="43" t="s">
        <v>270</v>
      </c>
      <c r="C53" s="42" t="s">
        <v>354</v>
      </c>
      <c r="D53" s="41" t="s">
        <v>353</v>
      </c>
      <c r="E53" s="40" t="s">
        <v>11</v>
      </c>
      <c r="F53" s="32">
        <v>876</v>
      </c>
      <c r="G53" s="35" t="s">
        <v>10</v>
      </c>
      <c r="H53" s="38">
        <v>1</v>
      </c>
      <c r="I53" s="37">
        <v>71100000</v>
      </c>
      <c r="J53" s="32" t="s">
        <v>59</v>
      </c>
      <c r="K53" s="35">
        <v>1750000</v>
      </c>
      <c r="L53" s="34" t="s">
        <v>8</v>
      </c>
      <c r="M53" s="34" t="s">
        <v>15</v>
      </c>
      <c r="N53" s="33" t="s">
        <v>267</v>
      </c>
      <c r="O53" s="32" t="s">
        <v>226</v>
      </c>
      <c r="P53" s="31"/>
      <c r="Q53" s="30"/>
    </row>
    <row r="54" spans="1:17" ht="36" x14ac:dyDescent="0.25">
      <c r="A54" s="44">
        <v>133</v>
      </c>
      <c r="B54" s="43" t="s">
        <v>270</v>
      </c>
      <c r="C54" s="42" t="s">
        <v>352</v>
      </c>
      <c r="D54" s="41" t="s">
        <v>351</v>
      </c>
      <c r="E54" s="40" t="s">
        <v>11</v>
      </c>
      <c r="F54" s="32">
        <v>839</v>
      </c>
      <c r="G54" s="35" t="s">
        <v>45</v>
      </c>
      <c r="H54" s="38">
        <v>1</v>
      </c>
      <c r="I54" s="37">
        <v>71100000</v>
      </c>
      <c r="J54" s="32" t="s">
        <v>59</v>
      </c>
      <c r="K54" s="35">
        <v>1650000</v>
      </c>
      <c r="L54" s="34" t="s">
        <v>8</v>
      </c>
      <c r="M54" s="34" t="s">
        <v>33</v>
      </c>
      <c r="N54" s="33" t="s">
        <v>267</v>
      </c>
      <c r="O54" s="32" t="s">
        <v>226</v>
      </c>
      <c r="P54" s="31"/>
      <c r="Q54" s="30"/>
    </row>
    <row r="55" spans="1:17" ht="24" x14ac:dyDescent="0.25">
      <c r="A55" s="44">
        <v>134</v>
      </c>
      <c r="B55" s="43" t="s">
        <v>270</v>
      </c>
      <c r="C55" s="42" t="s">
        <v>350</v>
      </c>
      <c r="D55" s="41" t="s">
        <v>349</v>
      </c>
      <c r="E55" s="40" t="s">
        <v>11</v>
      </c>
      <c r="F55" s="32">
        <v>839</v>
      </c>
      <c r="G55" s="35" t="s">
        <v>45</v>
      </c>
      <c r="H55" s="38">
        <v>1</v>
      </c>
      <c r="I55" s="37">
        <v>71100000</v>
      </c>
      <c r="J55" s="32" t="s">
        <v>59</v>
      </c>
      <c r="K55" s="35">
        <v>13700000</v>
      </c>
      <c r="L55" s="34" t="s">
        <v>8</v>
      </c>
      <c r="M55" s="34" t="s">
        <v>33</v>
      </c>
      <c r="N55" s="33" t="s">
        <v>267</v>
      </c>
      <c r="O55" s="32" t="s">
        <v>226</v>
      </c>
      <c r="P55" s="31"/>
      <c r="Q55" s="30"/>
    </row>
    <row r="56" spans="1:17" ht="60" x14ac:dyDescent="0.25">
      <c r="A56" s="44">
        <v>135</v>
      </c>
      <c r="B56" s="43" t="s">
        <v>109</v>
      </c>
      <c r="C56" s="42" t="s">
        <v>164</v>
      </c>
      <c r="D56" s="41" t="s">
        <v>165</v>
      </c>
      <c r="E56" s="40" t="s">
        <v>11</v>
      </c>
      <c r="F56" s="32">
        <v>839</v>
      </c>
      <c r="G56" s="35" t="s">
        <v>45</v>
      </c>
      <c r="H56" s="38">
        <v>1</v>
      </c>
      <c r="I56" s="37">
        <v>71129000</v>
      </c>
      <c r="J56" s="32" t="s">
        <v>159</v>
      </c>
      <c r="K56" s="35">
        <v>2021754</v>
      </c>
      <c r="L56" s="34" t="s">
        <v>73</v>
      </c>
      <c r="M56" s="34" t="s">
        <v>37</v>
      </c>
      <c r="N56" s="33" t="s">
        <v>26</v>
      </c>
      <c r="O56" s="32" t="s">
        <v>226</v>
      </c>
      <c r="P56" s="31"/>
      <c r="Q56" s="30"/>
    </row>
    <row r="57" spans="1:17" ht="48" x14ac:dyDescent="0.25">
      <c r="A57" s="44">
        <v>136</v>
      </c>
      <c r="B57" s="43" t="s">
        <v>109</v>
      </c>
      <c r="C57" s="42" t="s">
        <v>164</v>
      </c>
      <c r="D57" s="41" t="s">
        <v>163</v>
      </c>
      <c r="E57" s="40" t="s">
        <v>11</v>
      </c>
      <c r="F57" s="32">
        <v>839</v>
      </c>
      <c r="G57" s="35" t="s">
        <v>45</v>
      </c>
      <c r="H57" s="38">
        <v>1</v>
      </c>
      <c r="I57" s="37">
        <v>71112000</v>
      </c>
      <c r="J57" s="32" t="s">
        <v>27</v>
      </c>
      <c r="K57" s="35">
        <v>584496</v>
      </c>
      <c r="L57" s="34" t="s">
        <v>73</v>
      </c>
      <c r="M57" s="34" t="s">
        <v>37</v>
      </c>
      <c r="N57" s="33" t="s">
        <v>26</v>
      </c>
      <c r="O57" s="32" t="s">
        <v>226</v>
      </c>
      <c r="P57" s="31"/>
      <c r="Q57" s="30"/>
    </row>
    <row r="58" spans="1:17" ht="24" x14ac:dyDescent="0.25">
      <c r="A58" s="44">
        <v>137</v>
      </c>
      <c r="B58" s="43" t="s">
        <v>162</v>
      </c>
      <c r="C58" s="42" t="s">
        <v>161</v>
      </c>
      <c r="D58" s="41" t="s">
        <v>160</v>
      </c>
      <c r="E58" s="40" t="s">
        <v>11</v>
      </c>
      <c r="F58" s="32">
        <v>839</v>
      </c>
      <c r="G58" s="35" t="s">
        <v>45</v>
      </c>
      <c r="H58" s="38">
        <v>1</v>
      </c>
      <c r="I58" s="37">
        <v>71129000</v>
      </c>
      <c r="J58" s="32" t="s">
        <v>159</v>
      </c>
      <c r="K58" s="35">
        <v>1800000</v>
      </c>
      <c r="L58" s="34" t="s">
        <v>54</v>
      </c>
      <c r="M58" s="34" t="s">
        <v>8</v>
      </c>
      <c r="N58" s="33" t="s">
        <v>26</v>
      </c>
      <c r="O58" s="32" t="s">
        <v>226</v>
      </c>
      <c r="P58" s="31"/>
      <c r="Q58" s="30"/>
    </row>
    <row r="59" spans="1:17" ht="60" x14ac:dyDescent="0.25">
      <c r="A59" s="44">
        <v>139</v>
      </c>
      <c r="B59" s="43" t="s">
        <v>241</v>
      </c>
      <c r="C59" s="42" t="s">
        <v>240</v>
      </c>
      <c r="D59" s="41" t="s">
        <v>348</v>
      </c>
      <c r="E59" s="40" t="s">
        <v>11</v>
      </c>
      <c r="F59" s="32">
        <v>839</v>
      </c>
      <c r="G59" s="35" t="s">
        <v>45</v>
      </c>
      <c r="H59" s="38">
        <v>1</v>
      </c>
      <c r="I59" s="37">
        <v>71136000</v>
      </c>
      <c r="J59" s="32" t="s">
        <v>66</v>
      </c>
      <c r="K59" s="35">
        <v>2041485.6</v>
      </c>
      <c r="L59" s="34" t="s">
        <v>73</v>
      </c>
      <c r="M59" s="34" t="s">
        <v>8</v>
      </c>
      <c r="N59" s="33" t="s">
        <v>6</v>
      </c>
      <c r="O59" s="32" t="s">
        <v>215</v>
      </c>
      <c r="P59" s="31"/>
      <c r="Q59" s="30"/>
    </row>
    <row r="60" spans="1:17" ht="36" x14ac:dyDescent="0.25">
      <c r="A60" s="44">
        <v>140</v>
      </c>
      <c r="B60" s="43" t="s">
        <v>109</v>
      </c>
      <c r="C60" s="42" t="s">
        <v>158</v>
      </c>
      <c r="D60" s="41" t="s">
        <v>157</v>
      </c>
      <c r="E60" s="40" t="s">
        <v>11</v>
      </c>
      <c r="F60" s="32">
        <v>839</v>
      </c>
      <c r="G60" s="35" t="s">
        <v>45</v>
      </c>
      <c r="H60" s="38">
        <v>1</v>
      </c>
      <c r="I60" s="37">
        <v>71100000</v>
      </c>
      <c r="J60" s="32" t="s">
        <v>59</v>
      </c>
      <c r="K60" s="35">
        <v>400000</v>
      </c>
      <c r="L60" s="34" t="s">
        <v>54</v>
      </c>
      <c r="M60" s="34" t="s">
        <v>54</v>
      </c>
      <c r="N60" s="33" t="s">
        <v>26</v>
      </c>
      <c r="O60" s="32" t="s">
        <v>226</v>
      </c>
      <c r="P60" s="31"/>
      <c r="Q60" s="30"/>
    </row>
    <row r="61" spans="1:17" ht="24" x14ac:dyDescent="0.25">
      <c r="A61" s="44">
        <v>143</v>
      </c>
      <c r="B61" s="43" t="s">
        <v>21</v>
      </c>
      <c r="C61" s="42" t="s">
        <v>20</v>
      </c>
      <c r="D61" s="41" t="s">
        <v>153</v>
      </c>
      <c r="E61" s="40" t="s">
        <v>11</v>
      </c>
      <c r="F61" s="32">
        <v>839</v>
      </c>
      <c r="G61" s="35" t="s">
        <v>45</v>
      </c>
      <c r="H61" s="38">
        <v>1</v>
      </c>
      <c r="I61" s="37">
        <v>71187000</v>
      </c>
      <c r="J61" s="32" t="s">
        <v>9</v>
      </c>
      <c r="K61" s="35">
        <v>393584.32</v>
      </c>
      <c r="L61" s="34" t="s">
        <v>73</v>
      </c>
      <c r="M61" s="34" t="s">
        <v>54</v>
      </c>
      <c r="N61" s="33" t="s">
        <v>6</v>
      </c>
      <c r="O61" s="32" t="s">
        <v>215</v>
      </c>
      <c r="P61" s="31"/>
      <c r="Q61" s="30"/>
    </row>
    <row r="62" spans="1:17" ht="36" x14ac:dyDescent="0.25">
      <c r="A62" s="44">
        <v>144</v>
      </c>
      <c r="B62" s="43" t="s">
        <v>156</v>
      </c>
      <c r="C62" s="42" t="s">
        <v>155</v>
      </c>
      <c r="D62" s="41" t="s">
        <v>154</v>
      </c>
      <c r="E62" s="40" t="s">
        <v>11</v>
      </c>
      <c r="F62" s="32">
        <v>839</v>
      </c>
      <c r="G62" s="35" t="s">
        <v>45</v>
      </c>
      <c r="H62" s="38">
        <v>1</v>
      </c>
      <c r="I62" s="37">
        <v>71187000</v>
      </c>
      <c r="J62" s="32" t="s">
        <v>9</v>
      </c>
      <c r="K62" s="35">
        <v>620004.96</v>
      </c>
      <c r="L62" s="34" t="s">
        <v>73</v>
      </c>
      <c r="M62" s="34" t="s">
        <v>54</v>
      </c>
      <c r="N62" s="33" t="s">
        <v>26</v>
      </c>
      <c r="O62" s="32" t="s">
        <v>226</v>
      </c>
      <c r="P62" s="31"/>
      <c r="Q62" s="30"/>
    </row>
    <row r="63" spans="1:17" ht="24" x14ac:dyDescent="0.25">
      <c r="A63" s="44">
        <v>145</v>
      </c>
      <c r="B63" s="43" t="s">
        <v>21</v>
      </c>
      <c r="C63" s="42" t="s">
        <v>20</v>
      </c>
      <c r="D63" s="41" t="s">
        <v>153</v>
      </c>
      <c r="E63" s="40" t="s">
        <v>11</v>
      </c>
      <c r="F63" s="32">
        <v>839</v>
      </c>
      <c r="G63" s="35" t="s">
        <v>45</v>
      </c>
      <c r="H63" s="38">
        <v>1</v>
      </c>
      <c r="I63" s="37">
        <v>71187000</v>
      </c>
      <c r="J63" s="32" t="s">
        <v>9</v>
      </c>
      <c r="K63" s="35">
        <v>384232.37</v>
      </c>
      <c r="L63" s="34" t="s">
        <v>54</v>
      </c>
      <c r="M63" s="34" t="s">
        <v>37</v>
      </c>
      <c r="N63" s="33" t="s">
        <v>6</v>
      </c>
      <c r="O63" s="32" t="s">
        <v>215</v>
      </c>
      <c r="P63" s="31"/>
      <c r="Q63" s="30"/>
    </row>
    <row r="64" spans="1:17" ht="24" x14ac:dyDescent="0.25">
      <c r="A64" s="44">
        <v>146</v>
      </c>
      <c r="B64" s="43" t="s">
        <v>311</v>
      </c>
      <c r="C64" s="42" t="s">
        <v>310</v>
      </c>
      <c r="D64" s="41" t="s">
        <v>343</v>
      </c>
      <c r="E64" s="40" t="s">
        <v>11</v>
      </c>
      <c r="F64" s="32">
        <v>839</v>
      </c>
      <c r="G64" s="35" t="s">
        <v>45</v>
      </c>
      <c r="H64" s="38">
        <v>1</v>
      </c>
      <c r="I64" s="37">
        <v>71187000</v>
      </c>
      <c r="J64" s="32" t="s">
        <v>9</v>
      </c>
      <c r="K64" s="35">
        <v>657509.49</v>
      </c>
      <c r="L64" s="34" t="s">
        <v>54</v>
      </c>
      <c r="M64" s="34" t="s">
        <v>8</v>
      </c>
      <c r="N64" s="33" t="s">
        <v>6</v>
      </c>
      <c r="O64" s="32" t="s">
        <v>215</v>
      </c>
      <c r="P64" s="31"/>
      <c r="Q64" s="30"/>
    </row>
    <row r="65" spans="1:17" ht="36" x14ac:dyDescent="0.25">
      <c r="A65" s="44">
        <v>147</v>
      </c>
      <c r="B65" s="43" t="s">
        <v>152</v>
      </c>
      <c r="C65" s="42" t="s">
        <v>225</v>
      </c>
      <c r="D65" s="41" t="s">
        <v>347</v>
      </c>
      <c r="E65" s="40" t="s">
        <v>11</v>
      </c>
      <c r="F65" s="32">
        <v>839</v>
      </c>
      <c r="G65" s="35" t="s">
        <v>45</v>
      </c>
      <c r="H65" s="38">
        <v>1</v>
      </c>
      <c r="I65" s="37">
        <v>71187000</v>
      </c>
      <c r="J65" s="32" t="s">
        <v>9</v>
      </c>
      <c r="K65" s="35">
        <v>272043</v>
      </c>
      <c r="L65" s="34" t="s">
        <v>54</v>
      </c>
      <c r="M65" s="34" t="s">
        <v>37</v>
      </c>
      <c r="N65" s="33" t="s">
        <v>6</v>
      </c>
      <c r="O65" s="32" t="s">
        <v>215</v>
      </c>
      <c r="P65" s="31"/>
      <c r="Q65" s="30"/>
    </row>
    <row r="66" spans="1:17" ht="24" x14ac:dyDescent="0.25">
      <c r="A66" s="44">
        <v>148</v>
      </c>
      <c r="B66" s="43" t="s">
        <v>21</v>
      </c>
      <c r="C66" s="42" t="s">
        <v>20</v>
      </c>
      <c r="D66" s="41" t="s">
        <v>153</v>
      </c>
      <c r="E66" s="40" t="s">
        <v>11</v>
      </c>
      <c r="F66" s="32">
        <v>839</v>
      </c>
      <c r="G66" s="35" t="s">
        <v>45</v>
      </c>
      <c r="H66" s="38">
        <v>1</v>
      </c>
      <c r="I66" s="37">
        <v>71187000</v>
      </c>
      <c r="J66" s="32" t="s">
        <v>9</v>
      </c>
      <c r="K66" s="35">
        <v>442050.87</v>
      </c>
      <c r="L66" s="34" t="s">
        <v>37</v>
      </c>
      <c r="M66" s="34" t="s">
        <v>8</v>
      </c>
      <c r="N66" s="33" t="s">
        <v>6</v>
      </c>
      <c r="O66" s="32" t="s">
        <v>215</v>
      </c>
      <c r="P66" s="31"/>
      <c r="Q66" s="30"/>
    </row>
    <row r="67" spans="1:17" ht="36" x14ac:dyDescent="0.25">
      <c r="A67" s="44">
        <v>150</v>
      </c>
      <c r="B67" s="43" t="s">
        <v>346</v>
      </c>
      <c r="C67" s="42" t="s">
        <v>346</v>
      </c>
      <c r="D67" s="41" t="s">
        <v>345</v>
      </c>
      <c r="E67" s="40" t="s">
        <v>11</v>
      </c>
      <c r="F67" s="32">
        <v>839</v>
      </c>
      <c r="G67" s="35" t="s">
        <v>45</v>
      </c>
      <c r="H67" s="38">
        <v>1</v>
      </c>
      <c r="I67" s="37">
        <v>71187000</v>
      </c>
      <c r="J67" s="32" t="s">
        <v>9</v>
      </c>
      <c r="K67" s="35">
        <v>2882653</v>
      </c>
      <c r="L67" s="34" t="s">
        <v>8</v>
      </c>
      <c r="M67" s="34" t="s">
        <v>15</v>
      </c>
      <c r="N67" s="33" t="s">
        <v>6</v>
      </c>
      <c r="O67" s="32" t="s">
        <v>215</v>
      </c>
      <c r="P67" s="31"/>
      <c r="Q67" s="30"/>
    </row>
    <row r="68" spans="1:17" ht="24" x14ac:dyDescent="0.25">
      <c r="A68" s="44">
        <v>151</v>
      </c>
      <c r="B68" s="43" t="s">
        <v>311</v>
      </c>
      <c r="C68" s="42" t="s">
        <v>310</v>
      </c>
      <c r="D68" s="41" t="s">
        <v>344</v>
      </c>
      <c r="E68" s="40" t="s">
        <v>11</v>
      </c>
      <c r="F68" s="32">
        <v>876</v>
      </c>
      <c r="G68" s="35" t="s">
        <v>10</v>
      </c>
      <c r="H68" s="38">
        <v>1</v>
      </c>
      <c r="I68" s="37">
        <v>71187000</v>
      </c>
      <c r="J68" s="36" t="s">
        <v>9</v>
      </c>
      <c r="K68" s="35">
        <v>171793.5</v>
      </c>
      <c r="L68" s="34" t="s">
        <v>8</v>
      </c>
      <c r="M68" s="34" t="s">
        <v>15</v>
      </c>
      <c r="N68" s="33" t="s">
        <v>6</v>
      </c>
      <c r="O68" s="32" t="s">
        <v>215</v>
      </c>
      <c r="P68" s="31"/>
      <c r="Q68" s="30"/>
    </row>
    <row r="69" spans="1:17" ht="24" x14ac:dyDescent="0.25">
      <c r="A69" s="44">
        <v>152</v>
      </c>
      <c r="B69" s="43" t="s">
        <v>311</v>
      </c>
      <c r="C69" s="42" t="s">
        <v>310</v>
      </c>
      <c r="D69" s="41" t="s">
        <v>343</v>
      </c>
      <c r="E69" s="40" t="s">
        <v>11</v>
      </c>
      <c r="F69" s="32">
        <v>839</v>
      </c>
      <c r="G69" s="35" t="s">
        <v>45</v>
      </c>
      <c r="H69" s="38">
        <v>1</v>
      </c>
      <c r="I69" s="37">
        <v>71187000</v>
      </c>
      <c r="J69" s="36" t="s">
        <v>9</v>
      </c>
      <c r="K69" s="35">
        <v>2091360.12</v>
      </c>
      <c r="L69" s="34" t="s">
        <v>8</v>
      </c>
      <c r="M69" s="34" t="s">
        <v>15</v>
      </c>
      <c r="N69" s="33" t="s">
        <v>6</v>
      </c>
      <c r="O69" s="32" t="s">
        <v>215</v>
      </c>
      <c r="P69" s="31"/>
      <c r="Q69" s="30"/>
    </row>
    <row r="70" spans="1:17" ht="36" x14ac:dyDescent="0.25">
      <c r="A70" s="44">
        <v>153</v>
      </c>
      <c r="B70" s="43" t="s">
        <v>152</v>
      </c>
      <c r="C70" s="42" t="s">
        <v>151</v>
      </c>
      <c r="D70" s="41" t="s">
        <v>150</v>
      </c>
      <c r="E70" s="40" t="s">
        <v>11</v>
      </c>
      <c r="F70" s="32">
        <v>839</v>
      </c>
      <c r="G70" s="35" t="s">
        <v>45</v>
      </c>
      <c r="H70" s="38">
        <v>1</v>
      </c>
      <c r="I70" s="37">
        <v>71187000</v>
      </c>
      <c r="J70" s="32" t="s">
        <v>9</v>
      </c>
      <c r="K70" s="35">
        <v>892395</v>
      </c>
      <c r="L70" s="34" t="s">
        <v>8</v>
      </c>
      <c r="M70" s="34" t="s">
        <v>15</v>
      </c>
      <c r="N70" s="33" t="s">
        <v>6</v>
      </c>
      <c r="O70" s="32" t="s">
        <v>215</v>
      </c>
      <c r="P70" s="31"/>
      <c r="Q70" s="30"/>
    </row>
    <row r="71" spans="1:17" ht="48" x14ac:dyDescent="0.25">
      <c r="A71" s="44">
        <v>154</v>
      </c>
      <c r="B71" s="43" t="s">
        <v>152</v>
      </c>
      <c r="C71" s="42" t="s">
        <v>225</v>
      </c>
      <c r="D71" s="41" t="s">
        <v>342</v>
      </c>
      <c r="E71" s="40" t="s">
        <v>11</v>
      </c>
      <c r="F71" s="32">
        <v>839</v>
      </c>
      <c r="G71" s="35" t="s">
        <v>45</v>
      </c>
      <c r="H71" s="38">
        <v>1</v>
      </c>
      <c r="I71" s="37">
        <v>71187000</v>
      </c>
      <c r="J71" s="32" t="s">
        <v>9</v>
      </c>
      <c r="K71" s="35">
        <v>213388</v>
      </c>
      <c r="L71" s="34" t="s">
        <v>8</v>
      </c>
      <c r="M71" s="34" t="s">
        <v>15</v>
      </c>
      <c r="N71" s="33" t="s">
        <v>6</v>
      </c>
      <c r="O71" s="32" t="s">
        <v>215</v>
      </c>
      <c r="P71" s="31"/>
      <c r="Q71" s="30"/>
    </row>
    <row r="72" spans="1:17" ht="36" x14ac:dyDescent="0.25">
      <c r="A72" s="44">
        <v>156</v>
      </c>
      <c r="B72" s="43" t="s">
        <v>47</v>
      </c>
      <c r="C72" s="42" t="s">
        <v>47</v>
      </c>
      <c r="D72" s="41" t="s">
        <v>46</v>
      </c>
      <c r="E72" s="40" t="s">
        <v>11</v>
      </c>
      <c r="F72" s="32">
        <v>839</v>
      </c>
      <c r="G72" s="35" t="s">
        <v>45</v>
      </c>
      <c r="H72" s="38">
        <v>1</v>
      </c>
      <c r="I72" s="37">
        <v>71131000</v>
      </c>
      <c r="J72" s="32" t="s">
        <v>38</v>
      </c>
      <c r="K72" s="35">
        <v>3441945.61</v>
      </c>
      <c r="L72" s="34" t="s">
        <v>73</v>
      </c>
      <c r="M72" s="34" t="s">
        <v>73</v>
      </c>
      <c r="N72" s="33" t="s">
        <v>26</v>
      </c>
      <c r="O72" s="32" t="s">
        <v>226</v>
      </c>
      <c r="P72" s="31"/>
      <c r="Q72" s="30"/>
    </row>
    <row r="73" spans="1:17" ht="24" x14ac:dyDescent="0.25">
      <c r="A73" s="44">
        <v>157</v>
      </c>
      <c r="B73" s="43" t="s">
        <v>149</v>
      </c>
      <c r="C73" s="42" t="s">
        <v>148</v>
      </c>
      <c r="D73" s="41" t="s">
        <v>147</v>
      </c>
      <c r="E73" s="40" t="s">
        <v>11</v>
      </c>
      <c r="F73" s="32">
        <v>839</v>
      </c>
      <c r="G73" s="35" t="s">
        <v>45</v>
      </c>
      <c r="H73" s="38">
        <v>1</v>
      </c>
      <c r="I73" s="37">
        <v>71131000</v>
      </c>
      <c r="J73" s="36" t="s">
        <v>38</v>
      </c>
      <c r="K73" s="35">
        <v>550420.18000000005</v>
      </c>
      <c r="L73" s="34" t="s">
        <v>73</v>
      </c>
      <c r="M73" s="34" t="s">
        <v>73</v>
      </c>
      <c r="N73" s="33" t="s">
        <v>26</v>
      </c>
      <c r="O73" s="32" t="s">
        <v>226</v>
      </c>
      <c r="P73" s="31"/>
      <c r="Q73" s="30"/>
    </row>
    <row r="74" spans="1:17" ht="24" x14ac:dyDescent="0.25">
      <c r="A74" s="44">
        <v>158</v>
      </c>
      <c r="B74" s="43" t="s">
        <v>146</v>
      </c>
      <c r="C74" s="42" t="s">
        <v>145</v>
      </c>
      <c r="D74" s="41" t="s">
        <v>144</v>
      </c>
      <c r="E74" s="40" t="s">
        <v>11</v>
      </c>
      <c r="F74" s="32">
        <v>839</v>
      </c>
      <c r="G74" s="35" t="s">
        <v>45</v>
      </c>
      <c r="H74" s="38">
        <v>1</v>
      </c>
      <c r="I74" s="37">
        <v>71131000</v>
      </c>
      <c r="J74" s="32" t="s">
        <v>38</v>
      </c>
      <c r="K74" s="35">
        <v>142910.9</v>
      </c>
      <c r="L74" s="34" t="s">
        <v>73</v>
      </c>
      <c r="M74" s="34" t="s">
        <v>54</v>
      </c>
      <c r="N74" s="33" t="s">
        <v>26</v>
      </c>
      <c r="O74" s="32" t="s">
        <v>226</v>
      </c>
      <c r="P74" s="31"/>
      <c r="Q74" s="30"/>
    </row>
    <row r="75" spans="1:17" ht="24" x14ac:dyDescent="0.25">
      <c r="A75" s="44">
        <v>159</v>
      </c>
      <c r="B75" s="43" t="s">
        <v>41</v>
      </c>
      <c r="C75" s="42" t="s">
        <v>143</v>
      </c>
      <c r="D75" s="41" t="s">
        <v>142</v>
      </c>
      <c r="E75" s="40" t="s">
        <v>11</v>
      </c>
      <c r="F75" s="32">
        <v>839</v>
      </c>
      <c r="G75" s="35" t="s">
        <v>45</v>
      </c>
      <c r="H75" s="38">
        <v>1</v>
      </c>
      <c r="I75" s="37">
        <v>71131000</v>
      </c>
      <c r="J75" s="32" t="s">
        <v>38</v>
      </c>
      <c r="K75" s="35">
        <v>198148.8</v>
      </c>
      <c r="L75" s="34" t="s">
        <v>73</v>
      </c>
      <c r="M75" s="34" t="s">
        <v>54</v>
      </c>
      <c r="N75" s="33" t="s">
        <v>26</v>
      </c>
      <c r="O75" s="32" t="s">
        <v>226</v>
      </c>
      <c r="P75" s="31"/>
      <c r="Q75" s="30"/>
    </row>
    <row r="76" spans="1:17" ht="24" x14ac:dyDescent="0.25">
      <c r="A76" s="44">
        <v>161</v>
      </c>
      <c r="B76" s="43" t="s">
        <v>52</v>
      </c>
      <c r="C76" s="42" t="s">
        <v>52</v>
      </c>
      <c r="D76" s="41" t="s">
        <v>51</v>
      </c>
      <c r="E76" s="40" t="s">
        <v>11</v>
      </c>
      <c r="F76" s="32">
        <v>839</v>
      </c>
      <c r="G76" s="35" t="s">
        <v>45</v>
      </c>
      <c r="H76" s="38">
        <v>1</v>
      </c>
      <c r="I76" s="37">
        <v>71131000</v>
      </c>
      <c r="J76" s="32" t="s">
        <v>38</v>
      </c>
      <c r="K76" s="35">
        <v>770000</v>
      </c>
      <c r="L76" s="34" t="s">
        <v>73</v>
      </c>
      <c r="M76" s="34" t="s">
        <v>73</v>
      </c>
      <c r="N76" s="33" t="s">
        <v>26</v>
      </c>
      <c r="O76" s="32" t="s">
        <v>226</v>
      </c>
      <c r="P76" s="31"/>
      <c r="Q76" s="30"/>
    </row>
    <row r="77" spans="1:17" ht="24" x14ac:dyDescent="0.25">
      <c r="A77" s="44">
        <v>162</v>
      </c>
      <c r="B77" s="43" t="s">
        <v>141</v>
      </c>
      <c r="C77" s="42" t="s">
        <v>140</v>
      </c>
      <c r="D77" s="41" t="s">
        <v>139</v>
      </c>
      <c r="E77" s="40" t="s">
        <v>11</v>
      </c>
      <c r="F77" s="32">
        <v>704</v>
      </c>
      <c r="G77" s="35" t="s">
        <v>28</v>
      </c>
      <c r="H77" s="38">
        <v>1</v>
      </c>
      <c r="I77" s="37">
        <v>71131000</v>
      </c>
      <c r="J77" s="32" t="s">
        <v>38</v>
      </c>
      <c r="K77" s="35">
        <v>345166.8</v>
      </c>
      <c r="L77" s="34" t="s">
        <v>37</v>
      </c>
      <c r="M77" s="34" t="s">
        <v>15</v>
      </c>
      <c r="N77" s="33" t="s">
        <v>26</v>
      </c>
      <c r="O77" s="32" t="s">
        <v>226</v>
      </c>
      <c r="P77" s="31"/>
      <c r="Q77" s="30"/>
    </row>
    <row r="78" spans="1:17" ht="36" x14ac:dyDescent="0.25">
      <c r="A78" s="44">
        <v>163</v>
      </c>
      <c r="B78" s="43" t="s">
        <v>47</v>
      </c>
      <c r="C78" s="42" t="s">
        <v>333</v>
      </c>
      <c r="D78" s="41" t="s">
        <v>332</v>
      </c>
      <c r="E78" s="40" t="s">
        <v>11</v>
      </c>
      <c r="F78" s="32">
        <v>839</v>
      </c>
      <c r="G78" s="35" t="s">
        <v>45</v>
      </c>
      <c r="H78" s="38">
        <v>1</v>
      </c>
      <c r="I78" s="37">
        <v>71131000</v>
      </c>
      <c r="J78" s="32" t="s">
        <v>38</v>
      </c>
      <c r="K78" s="35">
        <v>235963</v>
      </c>
      <c r="L78" s="34" t="s">
        <v>73</v>
      </c>
      <c r="M78" s="34" t="s">
        <v>73</v>
      </c>
      <c r="N78" s="33" t="s">
        <v>227</v>
      </c>
      <c r="O78" s="32" t="s">
        <v>226</v>
      </c>
      <c r="P78" s="31"/>
      <c r="Q78" s="30"/>
    </row>
    <row r="79" spans="1:17" ht="24" x14ac:dyDescent="0.25">
      <c r="A79" s="44">
        <v>164</v>
      </c>
      <c r="B79" s="43" t="s">
        <v>21</v>
      </c>
      <c r="C79" s="42" t="s">
        <v>341</v>
      </c>
      <c r="D79" s="41" t="s">
        <v>340</v>
      </c>
      <c r="E79" s="40" t="s">
        <v>11</v>
      </c>
      <c r="F79" s="32">
        <v>839</v>
      </c>
      <c r="G79" s="35" t="s">
        <v>45</v>
      </c>
      <c r="H79" s="38">
        <v>1</v>
      </c>
      <c r="I79" s="37">
        <v>71131000</v>
      </c>
      <c r="J79" s="32" t="s">
        <v>38</v>
      </c>
      <c r="K79" s="35">
        <v>436800</v>
      </c>
      <c r="L79" s="34" t="s">
        <v>73</v>
      </c>
      <c r="M79" s="34" t="s">
        <v>54</v>
      </c>
      <c r="N79" s="33" t="s">
        <v>227</v>
      </c>
      <c r="O79" s="32" t="s">
        <v>226</v>
      </c>
      <c r="P79" s="31"/>
      <c r="Q79" s="30"/>
    </row>
    <row r="80" spans="1:17" ht="24" x14ac:dyDescent="0.25">
      <c r="A80" s="44">
        <v>165</v>
      </c>
      <c r="B80" s="43" t="s">
        <v>275</v>
      </c>
      <c r="C80" s="42" t="s">
        <v>274</v>
      </c>
      <c r="D80" s="41" t="s">
        <v>339</v>
      </c>
      <c r="E80" s="40" t="s">
        <v>11</v>
      </c>
      <c r="F80" s="32">
        <v>839</v>
      </c>
      <c r="G80" s="35" t="s">
        <v>45</v>
      </c>
      <c r="H80" s="38">
        <v>1</v>
      </c>
      <c r="I80" s="37">
        <v>71139000</v>
      </c>
      <c r="J80" s="32" t="s">
        <v>55</v>
      </c>
      <c r="K80" s="35">
        <v>2172816</v>
      </c>
      <c r="L80" s="34" t="s">
        <v>73</v>
      </c>
      <c r="M80" s="34" t="s">
        <v>73</v>
      </c>
      <c r="N80" s="33" t="s">
        <v>227</v>
      </c>
      <c r="O80" s="32" t="s">
        <v>226</v>
      </c>
      <c r="P80" s="31"/>
      <c r="Q80" s="30"/>
    </row>
    <row r="81" spans="1:17" ht="24" x14ac:dyDescent="0.25">
      <c r="A81" s="44">
        <v>166</v>
      </c>
      <c r="B81" s="43" t="s">
        <v>275</v>
      </c>
      <c r="C81" s="42" t="s">
        <v>274</v>
      </c>
      <c r="D81" s="41" t="s">
        <v>338</v>
      </c>
      <c r="E81" s="40" t="s">
        <v>11</v>
      </c>
      <c r="F81" s="32">
        <v>839</v>
      </c>
      <c r="G81" s="35" t="s">
        <v>45</v>
      </c>
      <c r="H81" s="38">
        <v>1</v>
      </c>
      <c r="I81" s="37">
        <v>71131000</v>
      </c>
      <c r="J81" s="32" t="s">
        <v>38</v>
      </c>
      <c r="K81" s="35">
        <v>2077882.8</v>
      </c>
      <c r="L81" s="34" t="s">
        <v>73</v>
      </c>
      <c r="M81" s="34" t="s">
        <v>54</v>
      </c>
      <c r="N81" s="33" t="s">
        <v>227</v>
      </c>
      <c r="O81" s="32" t="s">
        <v>226</v>
      </c>
      <c r="P81" s="31"/>
      <c r="Q81" s="30"/>
    </row>
    <row r="82" spans="1:17" ht="24" x14ac:dyDescent="0.25">
      <c r="A82" s="44">
        <v>167</v>
      </c>
      <c r="B82" s="43" t="s">
        <v>275</v>
      </c>
      <c r="C82" s="42" t="s">
        <v>274</v>
      </c>
      <c r="D82" s="41" t="s">
        <v>273</v>
      </c>
      <c r="E82" s="40" t="s">
        <v>11</v>
      </c>
      <c r="F82" s="32">
        <v>704</v>
      </c>
      <c r="G82" s="35" t="s">
        <v>28</v>
      </c>
      <c r="H82" s="38">
        <v>1</v>
      </c>
      <c r="I82" s="37">
        <v>71139000</v>
      </c>
      <c r="J82" s="36" t="s">
        <v>55</v>
      </c>
      <c r="K82" s="35">
        <v>3967106.08</v>
      </c>
      <c r="L82" s="34" t="s">
        <v>54</v>
      </c>
      <c r="M82" s="34" t="s">
        <v>54</v>
      </c>
      <c r="N82" s="33" t="s">
        <v>227</v>
      </c>
      <c r="O82" s="32" t="s">
        <v>226</v>
      </c>
      <c r="P82" s="31"/>
      <c r="Q82" s="30"/>
    </row>
    <row r="83" spans="1:17" ht="24" x14ac:dyDescent="0.25">
      <c r="A83" s="44">
        <v>169</v>
      </c>
      <c r="B83" s="43" t="s">
        <v>41</v>
      </c>
      <c r="C83" s="42" t="s">
        <v>292</v>
      </c>
      <c r="D83" s="41" t="s">
        <v>337</v>
      </c>
      <c r="E83" s="40" t="s">
        <v>11</v>
      </c>
      <c r="F83" s="32">
        <v>839</v>
      </c>
      <c r="G83" s="35" t="s">
        <v>45</v>
      </c>
      <c r="H83" s="38">
        <v>1</v>
      </c>
      <c r="I83" s="37">
        <v>71139000</v>
      </c>
      <c r="J83" s="32" t="s">
        <v>55</v>
      </c>
      <c r="K83" s="35">
        <v>2295130.7999999998</v>
      </c>
      <c r="L83" s="34" t="s">
        <v>73</v>
      </c>
      <c r="M83" s="34" t="s">
        <v>54</v>
      </c>
      <c r="N83" s="33" t="s">
        <v>227</v>
      </c>
      <c r="O83" s="32" t="s">
        <v>226</v>
      </c>
      <c r="P83" s="31"/>
      <c r="Q83" s="30"/>
    </row>
    <row r="84" spans="1:17" ht="24" x14ac:dyDescent="0.25">
      <c r="A84" s="44">
        <v>170</v>
      </c>
      <c r="B84" s="43" t="s">
        <v>336</v>
      </c>
      <c r="C84" s="42" t="s">
        <v>335</v>
      </c>
      <c r="D84" s="41" t="s">
        <v>334</v>
      </c>
      <c r="E84" s="40" t="s">
        <v>11</v>
      </c>
      <c r="F84" s="32">
        <v>839</v>
      </c>
      <c r="G84" s="35" t="s">
        <v>45</v>
      </c>
      <c r="H84" s="38">
        <v>1</v>
      </c>
      <c r="I84" s="37">
        <v>71131000</v>
      </c>
      <c r="J84" s="36" t="s">
        <v>38</v>
      </c>
      <c r="K84" s="35">
        <v>1530132</v>
      </c>
      <c r="L84" s="34" t="s">
        <v>73</v>
      </c>
      <c r="M84" s="34" t="s">
        <v>73</v>
      </c>
      <c r="N84" s="33" t="s">
        <v>227</v>
      </c>
      <c r="O84" s="32" t="s">
        <v>226</v>
      </c>
      <c r="P84" s="31"/>
      <c r="Q84" s="30"/>
    </row>
    <row r="85" spans="1:17" ht="24" x14ac:dyDescent="0.25">
      <c r="A85" s="44">
        <v>172</v>
      </c>
      <c r="B85" s="43" t="s">
        <v>41</v>
      </c>
      <c r="C85" s="42" t="s">
        <v>40</v>
      </c>
      <c r="D85" s="41" t="s">
        <v>138</v>
      </c>
      <c r="E85" s="40" t="s">
        <v>11</v>
      </c>
      <c r="F85" s="32">
        <v>839</v>
      </c>
      <c r="G85" s="35" t="s">
        <v>45</v>
      </c>
      <c r="H85" s="38">
        <v>1</v>
      </c>
      <c r="I85" s="37">
        <v>71131000</v>
      </c>
      <c r="J85" s="32" t="s">
        <v>38</v>
      </c>
      <c r="K85" s="35">
        <v>3211128</v>
      </c>
      <c r="L85" s="34" t="s">
        <v>54</v>
      </c>
      <c r="M85" s="34" t="s">
        <v>37</v>
      </c>
      <c r="N85" s="33" t="s">
        <v>36</v>
      </c>
      <c r="O85" s="32" t="s">
        <v>226</v>
      </c>
      <c r="P85" s="31"/>
      <c r="Q85" s="30"/>
    </row>
    <row r="86" spans="1:17" ht="24" x14ac:dyDescent="0.25">
      <c r="A86" s="44">
        <v>174</v>
      </c>
      <c r="B86" s="43" t="s">
        <v>62</v>
      </c>
      <c r="C86" s="42" t="s">
        <v>61</v>
      </c>
      <c r="D86" s="41" t="s">
        <v>60</v>
      </c>
      <c r="E86" s="40" t="s">
        <v>11</v>
      </c>
      <c r="F86" s="32">
        <v>839</v>
      </c>
      <c r="G86" s="35" t="s">
        <v>45</v>
      </c>
      <c r="H86" s="38">
        <v>1</v>
      </c>
      <c r="I86" s="37">
        <v>71131000</v>
      </c>
      <c r="J86" s="32" t="s">
        <v>38</v>
      </c>
      <c r="K86" s="35">
        <v>5941303.2000000002</v>
      </c>
      <c r="L86" s="34" t="s">
        <v>54</v>
      </c>
      <c r="M86" s="34" t="s">
        <v>37</v>
      </c>
      <c r="N86" s="33" t="s">
        <v>26</v>
      </c>
      <c r="O86" s="32" t="s">
        <v>226</v>
      </c>
      <c r="P86" s="31"/>
      <c r="Q86" s="30"/>
    </row>
    <row r="87" spans="1:17" ht="24" x14ac:dyDescent="0.25">
      <c r="A87" s="44">
        <v>175</v>
      </c>
      <c r="B87" s="43" t="s">
        <v>85</v>
      </c>
      <c r="C87" s="42" t="s">
        <v>85</v>
      </c>
      <c r="D87" s="41" t="s">
        <v>137</v>
      </c>
      <c r="E87" s="40" t="s">
        <v>11</v>
      </c>
      <c r="F87" s="32">
        <v>839</v>
      </c>
      <c r="G87" s="35" t="s">
        <v>45</v>
      </c>
      <c r="H87" s="38">
        <v>1</v>
      </c>
      <c r="I87" s="37">
        <v>71131000</v>
      </c>
      <c r="J87" s="32" t="s">
        <v>38</v>
      </c>
      <c r="K87" s="35">
        <v>1395057.48</v>
      </c>
      <c r="L87" s="34" t="s">
        <v>54</v>
      </c>
      <c r="M87" s="34" t="s">
        <v>54</v>
      </c>
      <c r="N87" s="33" t="s">
        <v>26</v>
      </c>
      <c r="O87" s="32" t="s">
        <v>226</v>
      </c>
      <c r="P87" s="31"/>
      <c r="Q87" s="30"/>
    </row>
    <row r="88" spans="1:17" ht="24" x14ac:dyDescent="0.25">
      <c r="A88" s="44">
        <v>176</v>
      </c>
      <c r="B88" s="43" t="s">
        <v>85</v>
      </c>
      <c r="C88" s="42" t="s">
        <v>85</v>
      </c>
      <c r="D88" s="41" t="s">
        <v>136</v>
      </c>
      <c r="E88" s="40" t="s">
        <v>11</v>
      </c>
      <c r="F88" s="32">
        <v>839</v>
      </c>
      <c r="G88" s="35" t="s">
        <v>45</v>
      </c>
      <c r="H88" s="38">
        <v>1</v>
      </c>
      <c r="I88" s="37">
        <v>71131000</v>
      </c>
      <c r="J88" s="32" t="s">
        <v>38</v>
      </c>
      <c r="K88" s="35">
        <v>497411.9</v>
      </c>
      <c r="L88" s="34" t="s">
        <v>54</v>
      </c>
      <c r="M88" s="34" t="s">
        <v>54</v>
      </c>
      <c r="N88" s="33" t="s">
        <v>26</v>
      </c>
      <c r="O88" s="32" t="s">
        <v>226</v>
      </c>
      <c r="P88" s="31"/>
      <c r="Q88" s="30"/>
    </row>
    <row r="89" spans="1:17" ht="24" x14ac:dyDescent="0.25">
      <c r="A89" s="44">
        <v>177</v>
      </c>
      <c r="B89" s="43" t="s">
        <v>85</v>
      </c>
      <c r="C89" s="42" t="s">
        <v>85</v>
      </c>
      <c r="D89" s="41" t="s">
        <v>135</v>
      </c>
      <c r="E89" s="40" t="s">
        <v>11</v>
      </c>
      <c r="F89" s="32">
        <v>839</v>
      </c>
      <c r="G89" s="35" t="s">
        <v>45</v>
      </c>
      <c r="H89" s="38">
        <v>1</v>
      </c>
      <c r="I89" s="37">
        <v>71131000</v>
      </c>
      <c r="J89" s="32" t="s">
        <v>38</v>
      </c>
      <c r="K89" s="35">
        <v>2467039.2000000002</v>
      </c>
      <c r="L89" s="34" t="s">
        <v>54</v>
      </c>
      <c r="M89" s="34" t="s">
        <v>37</v>
      </c>
      <c r="N89" s="33" t="s">
        <v>26</v>
      </c>
      <c r="O89" s="32" t="s">
        <v>226</v>
      </c>
      <c r="P89" s="31"/>
      <c r="Q89" s="30"/>
    </row>
    <row r="90" spans="1:17" ht="36" x14ac:dyDescent="0.25">
      <c r="A90" s="44">
        <v>179</v>
      </c>
      <c r="B90" s="43" t="s">
        <v>47</v>
      </c>
      <c r="C90" s="42" t="s">
        <v>333</v>
      </c>
      <c r="D90" s="41" t="s">
        <v>332</v>
      </c>
      <c r="E90" s="40" t="s">
        <v>11</v>
      </c>
      <c r="F90" s="32">
        <v>839</v>
      </c>
      <c r="G90" s="35" t="s">
        <v>45</v>
      </c>
      <c r="H90" s="38">
        <v>1</v>
      </c>
      <c r="I90" s="37">
        <v>71131000</v>
      </c>
      <c r="J90" s="36" t="s">
        <v>38</v>
      </c>
      <c r="K90" s="35">
        <v>5343624</v>
      </c>
      <c r="L90" s="34" t="s">
        <v>54</v>
      </c>
      <c r="M90" s="34" t="s">
        <v>54</v>
      </c>
      <c r="N90" s="33" t="s">
        <v>263</v>
      </c>
      <c r="O90" s="32" t="s">
        <v>226</v>
      </c>
      <c r="P90" s="31"/>
      <c r="Q90" s="30"/>
    </row>
    <row r="91" spans="1:17" ht="24" x14ac:dyDescent="0.25">
      <c r="A91" s="44">
        <v>180</v>
      </c>
      <c r="B91" s="43" t="s">
        <v>331</v>
      </c>
      <c r="C91" s="42" t="s">
        <v>330</v>
      </c>
      <c r="D91" s="41" t="s">
        <v>329</v>
      </c>
      <c r="E91" s="40" t="s">
        <v>11</v>
      </c>
      <c r="F91" s="32">
        <v>839</v>
      </c>
      <c r="G91" s="35" t="s">
        <v>45</v>
      </c>
      <c r="H91" s="38">
        <v>1</v>
      </c>
      <c r="I91" s="37">
        <v>71131000</v>
      </c>
      <c r="J91" s="32" t="s">
        <v>38</v>
      </c>
      <c r="K91" s="35">
        <v>414030</v>
      </c>
      <c r="L91" s="34" t="s">
        <v>54</v>
      </c>
      <c r="M91" s="34" t="s">
        <v>54</v>
      </c>
      <c r="N91" s="33" t="s">
        <v>227</v>
      </c>
      <c r="O91" s="32" t="s">
        <v>226</v>
      </c>
      <c r="P91" s="31"/>
      <c r="Q91" s="30"/>
    </row>
    <row r="92" spans="1:17" ht="24" x14ac:dyDescent="0.25">
      <c r="A92" s="44">
        <v>182</v>
      </c>
      <c r="B92" s="43" t="s">
        <v>328</v>
      </c>
      <c r="C92" s="42" t="s">
        <v>327</v>
      </c>
      <c r="D92" s="41" t="s">
        <v>326</v>
      </c>
      <c r="E92" s="40" t="s">
        <v>11</v>
      </c>
      <c r="F92" s="32">
        <v>839</v>
      </c>
      <c r="G92" s="35" t="s">
        <v>45</v>
      </c>
      <c r="H92" s="38">
        <v>1</v>
      </c>
      <c r="I92" s="37">
        <v>71131000</v>
      </c>
      <c r="J92" s="36" t="s">
        <v>38</v>
      </c>
      <c r="K92" s="35">
        <v>643152</v>
      </c>
      <c r="L92" s="34" t="s">
        <v>54</v>
      </c>
      <c r="M92" s="34" t="s">
        <v>54</v>
      </c>
      <c r="N92" s="33" t="s">
        <v>227</v>
      </c>
      <c r="O92" s="32" t="s">
        <v>226</v>
      </c>
      <c r="P92" s="31"/>
      <c r="Q92" s="30"/>
    </row>
    <row r="93" spans="1:17" ht="24" x14ac:dyDescent="0.25">
      <c r="A93" s="44">
        <v>183</v>
      </c>
      <c r="B93" s="43" t="s">
        <v>41</v>
      </c>
      <c r="C93" s="42" t="s">
        <v>41</v>
      </c>
      <c r="D93" s="41" t="s">
        <v>325</v>
      </c>
      <c r="E93" s="40" t="s">
        <v>11</v>
      </c>
      <c r="F93" s="32">
        <v>839</v>
      </c>
      <c r="G93" s="35" t="s">
        <v>45</v>
      </c>
      <c r="H93" s="38">
        <v>1</v>
      </c>
      <c r="I93" s="37">
        <v>71131000</v>
      </c>
      <c r="J93" s="32" t="s">
        <v>38</v>
      </c>
      <c r="K93" s="35">
        <v>2031434.7</v>
      </c>
      <c r="L93" s="34" t="s">
        <v>54</v>
      </c>
      <c r="M93" s="34" t="s">
        <v>37</v>
      </c>
      <c r="N93" s="33" t="s">
        <v>227</v>
      </c>
      <c r="O93" s="32" t="s">
        <v>226</v>
      </c>
      <c r="P93" s="31"/>
      <c r="Q93" s="30"/>
    </row>
    <row r="94" spans="1:17" ht="24" x14ac:dyDescent="0.25">
      <c r="A94" s="44">
        <v>185</v>
      </c>
      <c r="B94" s="43" t="s">
        <v>324</v>
      </c>
      <c r="C94" s="42" t="s">
        <v>324</v>
      </c>
      <c r="D94" s="41" t="s">
        <v>323</v>
      </c>
      <c r="E94" s="40" t="s">
        <v>11</v>
      </c>
      <c r="F94" s="32">
        <v>839</v>
      </c>
      <c r="G94" s="35" t="s">
        <v>45</v>
      </c>
      <c r="H94" s="38">
        <v>1</v>
      </c>
      <c r="I94" s="37">
        <v>71131000</v>
      </c>
      <c r="J94" s="32" t="s">
        <v>38</v>
      </c>
      <c r="K94" s="35">
        <v>182417.39</v>
      </c>
      <c r="L94" s="34" t="s">
        <v>54</v>
      </c>
      <c r="M94" s="34" t="s">
        <v>54</v>
      </c>
      <c r="N94" s="33" t="s">
        <v>227</v>
      </c>
      <c r="O94" s="32" t="s">
        <v>226</v>
      </c>
      <c r="P94" s="31"/>
      <c r="Q94" s="30"/>
    </row>
    <row r="95" spans="1:17" ht="24" x14ac:dyDescent="0.25">
      <c r="A95" s="44">
        <v>186</v>
      </c>
      <c r="B95" s="43" t="s">
        <v>134</v>
      </c>
      <c r="C95" s="42" t="s">
        <v>133</v>
      </c>
      <c r="D95" s="41" t="s">
        <v>132</v>
      </c>
      <c r="E95" s="40" t="s">
        <v>11</v>
      </c>
      <c r="F95" s="32">
        <v>839</v>
      </c>
      <c r="G95" s="35" t="s">
        <v>45</v>
      </c>
      <c r="H95" s="38">
        <v>1</v>
      </c>
      <c r="I95" s="37">
        <v>71131000</v>
      </c>
      <c r="J95" s="32" t="s">
        <v>38</v>
      </c>
      <c r="K95" s="35">
        <v>556913.62</v>
      </c>
      <c r="L95" s="34" t="s">
        <v>37</v>
      </c>
      <c r="M95" s="34" t="s">
        <v>37</v>
      </c>
      <c r="N95" s="33" t="s">
        <v>26</v>
      </c>
      <c r="O95" s="32" t="s">
        <v>226</v>
      </c>
      <c r="P95" s="31"/>
      <c r="Q95" s="30"/>
    </row>
    <row r="96" spans="1:17" ht="24" x14ac:dyDescent="0.25">
      <c r="A96" s="44">
        <v>187</v>
      </c>
      <c r="B96" s="43" t="s">
        <v>85</v>
      </c>
      <c r="C96" s="42" t="s">
        <v>85</v>
      </c>
      <c r="D96" s="41" t="s">
        <v>131</v>
      </c>
      <c r="E96" s="40" t="s">
        <v>11</v>
      </c>
      <c r="F96" s="32">
        <v>839</v>
      </c>
      <c r="G96" s="35" t="s">
        <v>45</v>
      </c>
      <c r="H96" s="38">
        <v>1</v>
      </c>
      <c r="I96" s="37">
        <v>71131000</v>
      </c>
      <c r="J96" s="36" t="s">
        <v>38</v>
      </c>
      <c r="K96" s="35">
        <v>1196986.67</v>
      </c>
      <c r="L96" s="34" t="s">
        <v>37</v>
      </c>
      <c r="M96" s="34" t="s">
        <v>37</v>
      </c>
      <c r="N96" s="33" t="s">
        <v>26</v>
      </c>
      <c r="O96" s="32" t="s">
        <v>226</v>
      </c>
      <c r="P96" s="31"/>
      <c r="Q96" s="30"/>
    </row>
    <row r="97" spans="1:17" ht="24" x14ac:dyDescent="0.25">
      <c r="A97" s="44">
        <v>188</v>
      </c>
      <c r="B97" s="43" t="s">
        <v>130</v>
      </c>
      <c r="C97" s="42" t="s">
        <v>130</v>
      </c>
      <c r="D97" s="41" t="s">
        <v>129</v>
      </c>
      <c r="E97" s="40" t="s">
        <v>11</v>
      </c>
      <c r="F97" s="32">
        <v>839</v>
      </c>
      <c r="G97" s="35" t="s">
        <v>45</v>
      </c>
      <c r="H97" s="38">
        <v>1</v>
      </c>
      <c r="I97" s="37">
        <v>71131000</v>
      </c>
      <c r="J97" s="36" t="s">
        <v>38</v>
      </c>
      <c r="K97" s="35">
        <v>695455.2</v>
      </c>
      <c r="L97" s="34" t="s">
        <v>37</v>
      </c>
      <c r="M97" s="34" t="s">
        <v>8</v>
      </c>
      <c r="N97" s="33" t="s">
        <v>26</v>
      </c>
      <c r="O97" s="32" t="s">
        <v>226</v>
      </c>
      <c r="P97" s="31"/>
      <c r="Q97" s="30"/>
    </row>
    <row r="98" spans="1:17" ht="24" x14ac:dyDescent="0.25">
      <c r="A98" s="44">
        <v>189</v>
      </c>
      <c r="B98" s="43" t="s">
        <v>128</v>
      </c>
      <c r="C98" s="42" t="s">
        <v>128</v>
      </c>
      <c r="D98" s="41" t="s">
        <v>127</v>
      </c>
      <c r="E98" s="40" t="s">
        <v>11</v>
      </c>
      <c r="F98" s="32">
        <v>839</v>
      </c>
      <c r="G98" s="35" t="s">
        <v>45</v>
      </c>
      <c r="H98" s="38">
        <v>1</v>
      </c>
      <c r="I98" s="37">
        <v>71131000</v>
      </c>
      <c r="J98" s="32" t="s">
        <v>38</v>
      </c>
      <c r="K98" s="35">
        <v>264800</v>
      </c>
      <c r="L98" s="34" t="s">
        <v>37</v>
      </c>
      <c r="M98" s="34" t="s">
        <v>37</v>
      </c>
      <c r="N98" s="33" t="s">
        <v>26</v>
      </c>
      <c r="O98" s="32" t="s">
        <v>226</v>
      </c>
      <c r="P98" s="31"/>
      <c r="Q98" s="30"/>
    </row>
    <row r="99" spans="1:17" ht="24" x14ac:dyDescent="0.25">
      <c r="A99" s="44">
        <v>190</v>
      </c>
      <c r="B99" s="43" t="s">
        <v>32</v>
      </c>
      <c r="C99" s="42" t="s">
        <v>126</v>
      </c>
      <c r="D99" s="41" t="s">
        <v>125</v>
      </c>
      <c r="E99" s="40" t="s">
        <v>11</v>
      </c>
      <c r="F99" s="32">
        <v>839</v>
      </c>
      <c r="G99" s="35" t="s">
        <v>45</v>
      </c>
      <c r="H99" s="38">
        <v>1</v>
      </c>
      <c r="I99" s="37">
        <v>71131000</v>
      </c>
      <c r="J99" s="32" t="s">
        <v>38</v>
      </c>
      <c r="K99" s="35">
        <v>936720</v>
      </c>
      <c r="L99" s="34" t="s">
        <v>37</v>
      </c>
      <c r="M99" s="34" t="s">
        <v>37</v>
      </c>
      <c r="N99" s="33" t="s">
        <v>26</v>
      </c>
      <c r="O99" s="32" t="s">
        <v>226</v>
      </c>
      <c r="P99" s="31"/>
      <c r="Q99" s="30"/>
    </row>
    <row r="100" spans="1:17" ht="24" x14ac:dyDescent="0.25">
      <c r="A100" s="44">
        <v>191</v>
      </c>
      <c r="B100" s="43" t="s">
        <v>32</v>
      </c>
      <c r="C100" s="42" t="s">
        <v>31</v>
      </c>
      <c r="D100" s="41" t="s">
        <v>124</v>
      </c>
      <c r="E100" s="40" t="s">
        <v>11</v>
      </c>
      <c r="F100" s="32">
        <v>839</v>
      </c>
      <c r="G100" s="35" t="s">
        <v>45</v>
      </c>
      <c r="H100" s="38">
        <v>1</v>
      </c>
      <c r="I100" s="37">
        <v>71131000</v>
      </c>
      <c r="J100" s="32" t="s">
        <v>38</v>
      </c>
      <c r="K100" s="35">
        <v>240670.8</v>
      </c>
      <c r="L100" s="34" t="s">
        <v>37</v>
      </c>
      <c r="M100" s="34" t="s">
        <v>37</v>
      </c>
      <c r="N100" s="33" t="s">
        <v>26</v>
      </c>
      <c r="O100" s="32" t="s">
        <v>226</v>
      </c>
      <c r="P100" s="31"/>
      <c r="Q100" s="30"/>
    </row>
    <row r="101" spans="1:17" ht="24" x14ac:dyDescent="0.25">
      <c r="A101" s="44">
        <v>192</v>
      </c>
      <c r="B101" s="43" t="s">
        <v>322</v>
      </c>
      <c r="C101" s="42" t="s">
        <v>321</v>
      </c>
      <c r="D101" s="41" t="s">
        <v>320</v>
      </c>
      <c r="E101" s="40" t="s">
        <v>11</v>
      </c>
      <c r="F101" s="32">
        <v>839</v>
      </c>
      <c r="G101" s="35" t="s">
        <v>45</v>
      </c>
      <c r="H101" s="38">
        <v>1</v>
      </c>
      <c r="I101" s="37">
        <v>71131000</v>
      </c>
      <c r="J101" s="32" t="s">
        <v>38</v>
      </c>
      <c r="K101" s="35">
        <v>775940.4</v>
      </c>
      <c r="L101" s="34" t="s">
        <v>37</v>
      </c>
      <c r="M101" s="34" t="s">
        <v>8</v>
      </c>
      <c r="N101" s="33" t="s">
        <v>227</v>
      </c>
      <c r="O101" s="32" t="s">
        <v>226</v>
      </c>
      <c r="P101" s="31"/>
      <c r="Q101" s="30"/>
    </row>
    <row r="102" spans="1:17" ht="24" x14ac:dyDescent="0.25">
      <c r="A102" s="44">
        <v>193</v>
      </c>
      <c r="B102" s="43" t="s">
        <v>319</v>
      </c>
      <c r="C102" s="42" t="s">
        <v>318</v>
      </c>
      <c r="D102" s="41" t="s">
        <v>317</v>
      </c>
      <c r="E102" s="40" t="s">
        <v>11</v>
      </c>
      <c r="F102" s="32">
        <v>839</v>
      </c>
      <c r="G102" s="35" t="s">
        <v>45</v>
      </c>
      <c r="H102" s="38">
        <v>1</v>
      </c>
      <c r="I102" s="37">
        <v>71131000</v>
      </c>
      <c r="J102" s="36" t="s">
        <v>38</v>
      </c>
      <c r="K102" s="35">
        <v>256736.87</v>
      </c>
      <c r="L102" s="34" t="s">
        <v>73</v>
      </c>
      <c r="M102" s="34" t="s">
        <v>8</v>
      </c>
      <c r="N102" s="33" t="s">
        <v>6</v>
      </c>
      <c r="O102" s="32" t="s">
        <v>215</v>
      </c>
      <c r="P102" s="31"/>
      <c r="Q102" s="30"/>
    </row>
    <row r="103" spans="1:17" ht="24" x14ac:dyDescent="0.25">
      <c r="A103" s="44">
        <v>194</v>
      </c>
      <c r="B103" s="43" t="s">
        <v>58</v>
      </c>
      <c r="C103" s="42" t="s">
        <v>57</v>
      </c>
      <c r="D103" s="41" t="s">
        <v>123</v>
      </c>
      <c r="E103" s="40" t="s">
        <v>11</v>
      </c>
      <c r="F103" s="32">
        <v>839</v>
      </c>
      <c r="G103" s="35" t="s">
        <v>45</v>
      </c>
      <c r="H103" s="38">
        <v>1</v>
      </c>
      <c r="I103" s="37">
        <v>71187000</v>
      </c>
      <c r="J103" s="36" t="s">
        <v>9</v>
      </c>
      <c r="K103" s="35">
        <v>4608000</v>
      </c>
      <c r="L103" s="34" t="s">
        <v>73</v>
      </c>
      <c r="M103" s="34" t="s">
        <v>122</v>
      </c>
      <c r="N103" s="33" t="s">
        <v>26</v>
      </c>
      <c r="O103" s="32" t="s">
        <v>226</v>
      </c>
      <c r="P103" s="31"/>
      <c r="Q103" s="30"/>
    </row>
    <row r="104" spans="1:17" ht="24" x14ac:dyDescent="0.25">
      <c r="A104" s="44">
        <v>196</v>
      </c>
      <c r="B104" s="43" t="s">
        <v>25</v>
      </c>
      <c r="C104" s="42" t="s">
        <v>24</v>
      </c>
      <c r="D104" s="41" t="s">
        <v>121</v>
      </c>
      <c r="E104" s="40" t="s">
        <v>11</v>
      </c>
      <c r="F104" s="32">
        <v>839</v>
      </c>
      <c r="G104" s="35" t="s">
        <v>45</v>
      </c>
      <c r="H104" s="38">
        <v>1</v>
      </c>
      <c r="I104" s="37">
        <v>71136000</v>
      </c>
      <c r="J104" s="32" t="s">
        <v>66</v>
      </c>
      <c r="K104" s="35">
        <v>500000</v>
      </c>
      <c r="L104" s="34" t="s">
        <v>54</v>
      </c>
      <c r="M104" s="34" t="s">
        <v>37</v>
      </c>
      <c r="N104" s="33" t="s">
        <v>26</v>
      </c>
      <c r="O104" s="32" t="s">
        <v>226</v>
      </c>
      <c r="P104" s="31"/>
      <c r="Q104" s="30"/>
    </row>
    <row r="105" spans="1:17" ht="36" x14ac:dyDescent="0.25">
      <c r="A105" s="44">
        <v>197</v>
      </c>
      <c r="B105" s="43" t="s">
        <v>120</v>
      </c>
      <c r="C105" s="42" t="s">
        <v>119</v>
      </c>
      <c r="D105" s="41" t="s">
        <v>118</v>
      </c>
      <c r="E105" s="40" t="s">
        <v>11</v>
      </c>
      <c r="F105" s="32">
        <v>839</v>
      </c>
      <c r="G105" s="35" t="s">
        <v>45</v>
      </c>
      <c r="H105" s="38">
        <v>1</v>
      </c>
      <c r="I105" s="37">
        <v>71131000</v>
      </c>
      <c r="J105" s="32" t="s">
        <v>38</v>
      </c>
      <c r="K105" s="35">
        <v>5060000</v>
      </c>
      <c r="L105" s="34" t="s">
        <v>54</v>
      </c>
      <c r="M105" s="34" t="s">
        <v>65</v>
      </c>
      <c r="N105" s="33" t="s">
        <v>26</v>
      </c>
      <c r="O105" s="32" t="s">
        <v>226</v>
      </c>
      <c r="P105" s="31"/>
      <c r="Q105" s="30"/>
    </row>
    <row r="106" spans="1:17" ht="24" x14ac:dyDescent="0.25">
      <c r="A106" s="44">
        <v>198</v>
      </c>
      <c r="B106" s="43" t="s">
        <v>58</v>
      </c>
      <c r="C106" s="42" t="s">
        <v>57</v>
      </c>
      <c r="D106" s="41" t="s">
        <v>117</v>
      </c>
      <c r="E106" s="40" t="s">
        <v>11</v>
      </c>
      <c r="F106" s="32">
        <v>839</v>
      </c>
      <c r="G106" s="35" t="s">
        <v>45</v>
      </c>
      <c r="H106" s="38">
        <v>1</v>
      </c>
      <c r="I106" s="37">
        <v>71116000</v>
      </c>
      <c r="J106" s="32" t="s">
        <v>16</v>
      </c>
      <c r="K106" s="35">
        <v>4896000</v>
      </c>
      <c r="L106" s="34" t="s">
        <v>54</v>
      </c>
      <c r="M106" s="34" t="s">
        <v>65</v>
      </c>
      <c r="N106" s="33" t="s">
        <v>26</v>
      </c>
      <c r="O106" s="32" t="s">
        <v>226</v>
      </c>
      <c r="P106" s="31"/>
      <c r="Q106" s="30"/>
    </row>
    <row r="107" spans="1:17" ht="24" x14ac:dyDescent="0.25">
      <c r="A107" s="44">
        <v>200</v>
      </c>
      <c r="B107" s="43" t="s">
        <v>68</v>
      </c>
      <c r="C107" s="42" t="s">
        <v>68</v>
      </c>
      <c r="D107" s="41" t="s">
        <v>116</v>
      </c>
      <c r="E107" s="40" t="s">
        <v>11</v>
      </c>
      <c r="F107" s="32">
        <v>839</v>
      </c>
      <c r="G107" s="35" t="s">
        <v>45</v>
      </c>
      <c r="H107" s="38">
        <v>1</v>
      </c>
      <c r="I107" s="37">
        <v>71131000</v>
      </c>
      <c r="J107" s="32" t="s">
        <v>38</v>
      </c>
      <c r="K107" s="35">
        <v>5184400</v>
      </c>
      <c r="L107" s="34" t="s">
        <v>54</v>
      </c>
      <c r="M107" s="34" t="s">
        <v>65</v>
      </c>
      <c r="N107" s="33" t="s">
        <v>26</v>
      </c>
      <c r="O107" s="32" t="s">
        <v>226</v>
      </c>
      <c r="P107" s="31"/>
      <c r="Q107" s="30"/>
    </row>
    <row r="108" spans="1:17" ht="24" x14ac:dyDescent="0.25">
      <c r="A108" s="44">
        <v>201</v>
      </c>
      <c r="B108" s="43" t="s">
        <v>58</v>
      </c>
      <c r="C108" s="42" t="s">
        <v>57</v>
      </c>
      <c r="D108" s="41" t="s">
        <v>115</v>
      </c>
      <c r="E108" s="40" t="s">
        <v>11</v>
      </c>
      <c r="F108" s="32">
        <v>839</v>
      </c>
      <c r="G108" s="35" t="s">
        <v>45</v>
      </c>
      <c r="H108" s="38">
        <v>1</v>
      </c>
      <c r="I108" s="37">
        <v>71131000</v>
      </c>
      <c r="J108" s="32" t="s">
        <v>38</v>
      </c>
      <c r="K108" s="35">
        <v>7344000</v>
      </c>
      <c r="L108" s="34" t="s">
        <v>37</v>
      </c>
      <c r="M108" s="34" t="s">
        <v>111</v>
      </c>
      <c r="N108" s="33" t="s">
        <v>36</v>
      </c>
      <c r="O108" s="32" t="s">
        <v>226</v>
      </c>
      <c r="P108" s="31"/>
      <c r="Q108" s="30"/>
    </row>
    <row r="109" spans="1:17" ht="36" x14ac:dyDescent="0.25">
      <c r="A109" s="44">
        <v>202</v>
      </c>
      <c r="B109" s="43" t="s">
        <v>114</v>
      </c>
      <c r="C109" s="42" t="s">
        <v>113</v>
      </c>
      <c r="D109" s="41" t="s">
        <v>112</v>
      </c>
      <c r="E109" s="40" t="s">
        <v>11</v>
      </c>
      <c r="F109" s="32">
        <v>876</v>
      </c>
      <c r="G109" s="35" t="s">
        <v>10</v>
      </c>
      <c r="H109" s="38">
        <v>1</v>
      </c>
      <c r="I109" s="37">
        <v>71131000</v>
      </c>
      <c r="J109" s="32" t="s">
        <v>38</v>
      </c>
      <c r="K109" s="35">
        <v>1008000</v>
      </c>
      <c r="L109" s="34" t="s">
        <v>54</v>
      </c>
      <c r="M109" s="34" t="s">
        <v>111</v>
      </c>
      <c r="N109" s="33" t="s">
        <v>26</v>
      </c>
      <c r="O109" s="32" t="s">
        <v>226</v>
      </c>
      <c r="P109" s="31"/>
      <c r="Q109" s="30"/>
    </row>
    <row r="110" spans="1:17" ht="24" x14ac:dyDescent="0.25">
      <c r="A110" s="44">
        <v>203</v>
      </c>
      <c r="B110" s="43" t="s">
        <v>58</v>
      </c>
      <c r="C110" s="42" t="s">
        <v>316</v>
      </c>
      <c r="D110" s="41" t="s">
        <v>315</v>
      </c>
      <c r="E110" s="40" t="s">
        <v>11</v>
      </c>
      <c r="F110" s="32">
        <v>876</v>
      </c>
      <c r="G110" s="35" t="s">
        <v>10</v>
      </c>
      <c r="H110" s="38">
        <v>1</v>
      </c>
      <c r="I110" s="37">
        <v>71131000</v>
      </c>
      <c r="J110" s="32" t="s">
        <v>38</v>
      </c>
      <c r="K110" s="35">
        <v>2376000</v>
      </c>
      <c r="L110" s="34" t="s">
        <v>37</v>
      </c>
      <c r="M110" s="34" t="s">
        <v>111</v>
      </c>
      <c r="N110" s="33" t="s">
        <v>227</v>
      </c>
      <c r="O110" s="32" t="s">
        <v>226</v>
      </c>
      <c r="P110" s="31"/>
      <c r="Q110" s="30"/>
    </row>
    <row r="111" spans="1:17" ht="36" x14ac:dyDescent="0.25">
      <c r="A111" s="44">
        <v>204</v>
      </c>
      <c r="B111" s="43" t="s">
        <v>152</v>
      </c>
      <c r="C111" s="42" t="s">
        <v>225</v>
      </c>
      <c r="D111" s="41" t="s">
        <v>314</v>
      </c>
      <c r="E111" s="40" t="s">
        <v>11</v>
      </c>
      <c r="F111" s="32">
        <v>839</v>
      </c>
      <c r="G111" s="35" t="s">
        <v>45</v>
      </c>
      <c r="H111" s="38">
        <v>1</v>
      </c>
      <c r="I111" s="37">
        <v>71131000</v>
      </c>
      <c r="J111" s="36" t="s">
        <v>38</v>
      </c>
      <c r="K111" s="35">
        <v>319000</v>
      </c>
      <c r="L111" s="34" t="s">
        <v>73</v>
      </c>
      <c r="M111" s="34" t="s">
        <v>53</v>
      </c>
      <c r="N111" s="33" t="s">
        <v>6</v>
      </c>
      <c r="O111" s="32" t="s">
        <v>215</v>
      </c>
      <c r="P111" s="31"/>
      <c r="Q111" s="30"/>
    </row>
    <row r="112" spans="1:17" ht="36" x14ac:dyDescent="0.25">
      <c r="A112" s="44">
        <v>205</v>
      </c>
      <c r="B112" s="43" t="s">
        <v>14</v>
      </c>
      <c r="C112" s="42" t="s">
        <v>50</v>
      </c>
      <c r="D112" s="41" t="s">
        <v>110</v>
      </c>
      <c r="E112" s="40" t="s">
        <v>11</v>
      </c>
      <c r="F112" s="32">
        <v>839</v>
      </c>
      <c r="G112" s="35" t="s">
        <v>45</v>
      </c>
      <c r="H112" s="38">
        <v>1</v>
      </c>
      <c r="I112" s="37">
        <v>71131000</v>
      </c>
      <c r="J112" s="36" t="s">
        <v>38</v>
      </c>
      <c r="K112" s="35">
        <v>2400000.0499999998</v>
      </c>
      <c r="L112" s="34" t="s">
        <v>73</v>
      </c>
      <c r="M112" s="34" t="s">
        <v>15</v>
      </c>
      <c r="N112" s="33" t="s">
        <v>26</v>
      </c>
      <c r="O112" s="32" t="s">
        <v>226</v>
      </c>
      <c r="P112" s="31"/>
      <c r="Q112" s="30"/>
    </row>
    <row r="113" spans="1:17" ht="24" x14ac:dyDescent="0.25">
      <c r="A113" s="44">
        <v>207</v>
      </c>
      <c r="B113" s="43" t="s">
        <v>14</v>
      </c>
      <c r="C113" s="42" t="s">
        <v>14</v>
      </c>
      <c r="D113" s="41" t="s">
        <v>313</v>
      </c>
      <c r="E113" s="40" t="s">
        <v>11</v>
      </c>
      <c r="F113" s="32">
        <v>839</v>
      </c>
      <c r="G113" s="35" t="s">
        <v>45</v>
      </c>
      <c r="H113" s="38">
        <v>1</v>
      </c>
      <c r="I113" s="37">
        <v>71100000</v>
      </c>
      <c r="J113" s="36" t="s">
        <v>59</v>
      </c>
      <c r="K113" s="35">
        <v>1278757.7</v>
      </c>
      <c r="L113" s="34" t="s">
        <v>54</v>
      </c>
      <c r="M113" s="34" t="s">
        <v>312</v>
      </c>
      <c r="N113" s="33" t="s">
        <v>227</v>
      </c>
      <c r="O113" s="32" t="s">
        <v>226</v>
      </c>
      <c r="P113" s="31"/>
      <c r="Q113" s="30"/>
    </row>
    <row r="114" spans="1:17" ht="24" x14ac:dyDescent="0.25">
      <c r="A114" s="44">
        <v>213</v>
      </c>
      <c r="B114" s="43" t="s">
        <v>41</v>
      </c>
      <c r="C114" s="42" t="s">
        <v>292</v>
      </c>
      <c r="D114" s="41" t="s">
        <v>39</v>
      </c>
      <c r="E114" s="40" t="s">
        <v>11</v>
      </c>
      <c r="F114" s="32">
        <v>704</v>
      </c>
      <c r="G114" s="35" t="s">
        <v>28</v>
      </c>
      <c r="H114" s="38">
        <v>1</v>
      </c>
      <c r="I114" s="37">
        <v>71110000</v>
      </c>
      <c r="J114" s="36" t="s">
        <v>89</v>
      </c>
      <c r="K114" s="35">
        <v>10000000</v>
      </c>
      <c r="L114" s="34" t="s">
        <v>73</v>
      </c>
      <c r="M114" s="34" t="s">
        <v>54</v>
      </c>
      <c r="N114" s="33" t="s">
        <v>263</v>
      </c>
      <c r="O114" s="32" t="s">
        <v>226</v>
      </c>
      <c r="P114" s="31"/>
      <c r="Q114" s="30"/>
    </row>
    <row r="115" spans="1:17" ht="24" x14ac:dyDescent="0.25">
      <c r="A115" s="44">
        <v>228</v>
      </c>
      <c r="B115" s="43" t="s">
        <v>109</v>
      </c>
      <c r="C115" s="42" t="s">
        <v>108</v>
      </c>
      <c r="D115" s="41" t="s">
        <v>107</v>
      </c>
      <c r="E115" s="40" t="s">
        <v>106</v>
      </c>
      <c r="F115" s="32">
        <v>876</v>
      </c>
      <c r="G115" s="39" t="s">
        <v>10</v>
      </c>
      <c r="H115" s="38" t="s">
        <v>105</v>
      </c>
      <c r="I115" s="37">
        <v>71131000</v>
      </c>
      <c r="J115" s="36" t="s">
        <v>38</v>
      </c>
      <c r="K115" s="35">
        <v>1200000</v>
      </c>
      <c r="L115" s="34" t="s">
        <v>54</v>
      </c>
      <c r="M115" s="34" t="s">
        <v>8</v>
      </c>
      <c r="N115" s="33" t="s">
        <v>36</v>
      </c>
      <c r="O115" s="32" t="s">
        <v>226</v>
      </c>
      <c r="P115" s="31"/>
      <c r="Q115" s="30"/>
    </row>
    <row r="116" spans="1:17" ht="24" x14ac:dyDescent="0.25">
      <c r="A116" s="44">
        <v>229</v>
      </c>
      <c r="B116" s="43" t="s">
        <v>311</v>
      </c>
      <c r="C116" s="42" t="s">
        <v>310</v>
      </c>
      <c r="D116" s="41" t="s">
        <v>309</v>
      </c>
      <c r="E116" s="40" t="s">
        <v>308</v>
      </c>
      <c r="F116" s="32">
        <v>233</v>
      </c>
      <c r="G116" s="39" t="s">
        <v>307</v>
      </c>
      <c r="H116" s="38">
        <v>67.56</v>
      </c>
      <c r="I116" s="37">
        <v>71111000</v>
      </c>
      <c r="J116" s="36" t="s">
        <v>176</v>
      </c>
      <c r="K116" s="35">
        <v>113810.74</v>
      </c>
      <c r="L116" s="34" t="s">
        <v>73</v>
      </c>
      <c r="M116" s="34" t="s">
        <v>8</v>
      </c>
      <c r="N116" s="33" t="s">
        <v>6</v>
      </c>
      <c r="O116" s="32" t="s">
        <v>215</v>
      </c>
      <c r="P116" s="31"/>
      <c r="Q116" s="30"/>
    </row>
    <row r="117" spans="1:17" ht="60" x14ac:dyDescent="0.25">
      <c r="A117" s="44">
        <v>230</v>
      </c>
      <c r="B117" s="43" t="s">
        <v>104</v>
      </c>
      <c r="C117" s="42" t="s">
        <v>104</v>
      </c>
      <c r="D117" s="41" t="s">
        <v>103</v>
      </c>
      <c r="E117" s="40" t="s">
        <v>102</v>
      </c>
      <c r="F117" s="32">
        <v>876</v>
      </c>
      <c r="G117" s="39" t="s">
        <v>10</v>
      </c>
      <c r="H117" s="38">
        <v>1</v>
      </c>
      <c r="I117" s="37">
        <v>71112000</v>
      </c>
      <c r="J117" s="36" t="s">
        <v>27</v>
      </c>
      <c r="K117" s="35">
        <v>237600</v>
      </c>
      <c r="L117" s="34" t="s">
        <v>54</v>
      </c>
      <c r="M117" s="34" t="s">
        <v>37</v>
      </c>
      <c r="N117" s="33" t="s">
        <v>6</v>
      </c>
      <c r="O117" s="32" t="s">
        <v>215</v>
      </c>
      <c r="P117" s="31"/>
      <c r="Q117" s="30"/>
    </row>
    <row r="118" spans="1:17" ht="24" x14ac:dyDescent="0.25">
      <c r="A118" s="44">
        <v>232</v>
      </c>
      <c r="B118" s="43" t="s">
        <v>21</v>
      </c>
      <c r="C118" s="42" t="s">
        <v>20</v>
      </c>
      <c r="D118" s="41" t="s">
        <v>101</v>
      </c>
      <c r="E118" s="40" t="s">
        <v>100</v>
      </c>
      <c r="F118" s="32" t="s">
        <v>222</v>
      </c>
      <c r="G118" s="39" t="s">
        <v>17</v>
      </c>
      <c r="H118" s="38">
        <v>1457</v>
      </c>
      <c r="I118" s="37">
        <v>71116000</v>
      </c>
      <c r="J118" s="36" t="s">
        <v>16</v>
      </c>
      <c r="K118" s="35">
        <v>612000</v>
      </c>
      <c r="L118" s="34" t="s">
        <v>54</v>
      </c>
      <c r="M118" s="34" t="s">
        <v>53</v>
      </c>
      <c r="N118" s="33" t="s">
        <v>26</v>
      </c>
      <c r="O118" s="32" t="s">
        <v>226</v>
      </c>
      <c r="P118" s="31"/>
      <c r="Q118" s="30"/>
    </row>
    <row r="119" spans="1:17" ht="24" x14ac:dyDescent="0.25">
      <c r="A119" s="44">
        <v>233</v>
      </c>
      <c r="B119" s="43" t="s">
        <v>25</v>
      </c>
      <c r="C119" s="42" t="s">
        <v>24</v>
      </c>
      <c r="D119" s="41" t="s">
        <v>99</v>
      </c>
      <c r="E119" s="40" t="s">
        <v>71</v>
      </c>
      <c r="F119" s="32">
        <v>876</v>
      </c>
      <c r="G119" s="39" t="s">
        <v>10</v>
      </c>
      <c r="H119" s="38">
        <v>1</v>
      </c>
      <c r="I119" s="37">
        <v>71116000</v>
      </c>
      <c r="J119" s="36" t="s">
        <v>16</v>
      </c>
      <c r="K119" s="35">
        <v>3045600</v>
      </c>
      <c r="L119" s="34" t="s">
        <v>54</v>
      </c>
      <c r="M119" s="34" t="s">
        <v>8</v>
      </c>
      <c r="N119" s="33" t="s">
        <v>26</v>
      </c>
      <c r="O119" s="32" t="s">
        <v>226</v>
      </c>
      <c r="P119" s="31"/>
      <c r="Q119" s="30"/>
    </row>
    <row r="120" spans="1:17" ht="24" x14ac:dyDescent="0.25">
      <c r="A120" s="44">
        <v>234</v>
      </c>
      <c r="B120" s="43" t="s">
        <v>306</v>
      </c>
      <c r="C120" s="42" t="s">
        <v>305</v>
      </c>
      <c r="D120" s="41" t="s">
        <v>304</v>
      </c>
      <c r="E120" s="40" t="s">
        <v>303</v>
      </c>
      <c r="F120" s="32">
        <v>876</v>
      </c>
      <c r="G120" s="39" t="s">
        <v>10</v>
      </c>
      <c r="H120" s="38">
        <v>1</v>
      </c>
      <c r="I120" s="37">
        <v>71116000</v>
      </c>
      <c r="J120" s="32" t="s">
        <v>16</v>
      </c>
      <c r="K120" s="35">
        <v>385862</v>
      </c>
      <c r="L120" s="34" t="s">
        <v>54</v>
      </c>
      <c r="M120" s="34" t="s">
        <v>53</v>
      </c>
      <c r="N120" s="33" t="s">
        <v>227</v>
      </c>
      <c r="O120" s="32" t="s">
        <v>226</v>
      </c>
      <c r="P120" s="31"/>
      <c r="Q120" s="30"/>
    </row>
    <row r="121" spans="1:17" ht="36" x14ac:dyDescent="0.25">
      <c r="A121" s="44">
        <v>236</v>
      </c>
      <c r="B121" s="43" t="s">
        <v>21</v>
      </c>
      <c r="C121" s="42" t="s">
        <v>20</v>
      </c>
      <c r="D121" s="41" t="s">
        <v>98</v>
      </c>
      <c r="E121" s="40" t="s">
        <v>97</v>
      </c>
      <c r="F121" s="32" t="s">
        <v>222</v>
      </c>
      <c r="G121" s="39" t="s">
        <v>17</v>
      </c>
      <c r="H121" s="38">
        <v>4719.6000000000004</v>
      </c>
      <c r="I121" s="37">
        <v>71116000</v>
      </c>
      <c r="J121" s="32" t="s">
        <v>16</v>
      </c>
      <c r="K121" s="35">
        <v>274330</v>
      </c>
      <c r="L121" s="34" t="s">
        <v>8</v>
      </c>
      <c r="M121" s="34" t="s">
        <v>15</v>
      </c>
      <c r="N121" s="33" t="s">
        <v>26</v>
      </c>
      <c r="O121" s="32" t="s">
        <v>226</v>
      </c>
      <c r="P121" s="31"/>
      <c r="Q121" s="30"/>
    </row>
    <row r="122" spans="1:17" ht="36" x14ac:dyDescent="0.25">
      <c r="A122" s="44">
        <v>237</v>
      </c>
      <c r="B122" s="43" t="s">
        <v>21</v>
      </c>
      <c r="C122" s="42" t="s">
        <v>20</v>
      </c>
      <c r="D122" s="41" t="s">
        <v>96</v>
      </c>
      <c r="E122" s="40" t="s">
        <v>95</v>
      </c>
      <c r="F122" s="32" t="s">
        <v>222</v>
      </c>
      <c r="G122" s="39" t="s">
        <v>17</v>
      </c>
      <c r="H122" s="38">
        <v>20157.3</v>
      </c>
      <c r="I122" s="37">
        <v>71116000</v>
      </c>
      <c r="J122" s="32" t="s">
        <v>16</v>
      </c>
      <c r="K122" s="35">
        <v>1039866</v>
      </c>
      <c r="L122" s="34" t="s">
        <v>8</v>
      </c>
      <c r="M122" s="34" t="s">
        <v>15</v>
      </c>
      <c r="N122" s="33" t="s">
        <v>26</v>
      </c>
      <c r="O122" s="32" t="s">
        <v>226</v>
      </c>
      <c r="P122" s="31"/>
      <c r="Q122" s="30"/>
    </row>
    <row r="123" spans="1:17" ht="99" x14ac:dyDescent="0.25">
      <c r="A123" s="44">
        <v>241</v>
      </c>
      <c r="B123" s="43" t="s">
        <v>94</v>
      </c>
      <c r="C123" s="42" t="s">
        <v>93</v>
      </c>
      <c r="D123" s="41" t="s">
        <v>92</v>
      </c>
      <c r="E123" s="40" t="s">
        <v>91</v>
      </c>
      <c r="F123" s="32" t="s">
        <v>302</v>
      </c>
      <c r="G123" s="39" t="s">
        <v>90</v>
      </c>
      <c r="H123" s="38">
        <v>107.31</v>
      </c>
      <c r="I123" s="37">
        <v>71110000</v>
      </c>
      <c r="J123" s="32" t="s">
        <v>89</v>
      </c>
      <c r="K123" s="35">
        <v>10094850</v>
      </c>
      <c r="L123" s="34" t="s">
        <v>73</v>
      </c>
      <c r="M123" s="34" t="s">
        <v>8</v>
      </c>
      <c r="N123" s="33" t="s">
        <v>36</v>
      </c>
      <c r="O123" s="32" t="s">
        <v>226</v>
      </c>
      <c r="P123" s="31"/>
      <c r="Q123" s="30"/>
    </row>
    <row r="124" spans="1:17" ht="24" x14ac:dyDescent="0.25">
      <c r="A124" s="44">
        <v>242</v>
      </c>
      <c r="B124" s="43" t="s">
        <v>88</v>
      </c>
      <c r="C124" s="42" t="s">
        <v>87</v>
      </c>
      <c r="D124" s="41" t="s">
        <v>86</v>
      </c>
      <c r="E124" s="40" t="s">
        <v>29</v>
      </c>
      <c r="F124" s="32">
        <v>704</v>
      </c>
      <c r="G124" s="39" t="s">
        <v>28</v>
      </c>
      <c r="H124" s="38">
        <v>1</v>
      </c>
      <c r="I124" s="37">
        <v>71131000</v>
      </c>
      <c r="J124" s="32" t="s">
        <v>38</v>
      </c>
      <c r="K124" s="35">
        <v>1234395.57</v>
      </c>
      <c r="L124" s="34" t="s">
        <v>37</v>
      </c>
      <c r="M124" s="34" t="s">
        <v>37</v>
      </c>
      <c r="N124" s="33" t="s">
        <v>26</v>
      </c>
      <c r="O124" s="32" t="s">
        <v>226</v>
      </c>
      <c r="P124" s="31"/>
      <c r="Q124" s="30"/>
    </row>
    <row r="125" spans="1:17" ht="24" x14ac:dyDescent="0.25">
      <c r="A125" s="44">
        <v>243</v>
      </c>
      <c r="B125" s="43" t="s">
        <v>85</v>
      </c>
      <c r="C125" s="42" t="s">
        <v>85</v>
      </c>
      <c r="D125" s="41" t="s">
        <v>84</v>
      </c>
      <c r="E125" s="40" t="s">
        <v>29</v>
      </c>
      <c r="F125" s="32">
        <v>704</v>
      </c>
      <c r="G125" s="39" t="s">
        <v>28</v>
      </c>
      <c r="H125" s="38">
        <v>1</v>
      </c>
      <c r="I125" s="37">
        <v>71131000</v>
      </c>
      <c r="J125" s="36" t="s">
        <v>38</v>
      </c>
      <c r="K125" s="35">
        <v>704753.4</v>
      </c>
      <c r="L125" s="34" t="s">
        <v>37</v>
      </c>
      <c r="M125" s="34" t="s">
        <v>37</v>
      </c>
      <c r="N125" s="33" t="s">
        <v>26</v>
      </c>
      <c r="O125" s="32" t="s">
        <v>226</v>
      </c>
      <c r="P125" s="31"/>
      <c r="Q125" s="30"/>
    </row>
    <row r="126" spans="1:17" ht="24" x14ac:dyDescent="0.25">
      <c r="A126" s="44">
        <v>245</v>
      </c>
      <c r="B126" s="43" t="s">
        <v>82</v>
      </c>
      <c r="C126" s="42" t="s">
        <v>81</v>
      </c>
      <c r="D126" s="41" t="s">
        <v>83</v>
      </c>
      <c r="E126" s="40" t="s">
        <v>29</v>
      </c>
      <c r="F126" s="32">
        <v>796</v>
      </c>
      <c r="G126" s="39" t="s">
        <v>42</v>
      </c>
      <c r="H126" s="38">
        <v>62</v>
      </c>
      <c r="I126" s="37">
        <v>71131000</v>
      </c>
      <c r="J126" s="32" t="s">
        <v>38</v>
      </c>
      <c r="K126" s="35">
        <v>729756</v>
      </c>
      <c r="L126" s="34" t="s">
        <v>54</v>
      </c>
      <c r="M126" s="34" t="s">
        <v>54</v>
      </c>
      <c r="N126" s="33" t="s">
        <v>26</v>
      </c>
      <c r="O126" s="32" t="s">
        <v>226</v>
      </c>
      <c r="P126" s="31"/>
      <c r="Q126" s="30"/>
    </row>
    <row r="127" spans="1:17" ht="24" x14ac:dyDescent="0.25">
      <c r="A127" s="44">
        <v>246</v>
      </c>
      <c r="B127" s="43" t="s">
        <v>82</v>
      </c>
      <c r="C127" s="42" t="s">
        <v>81</v>
      </c>
      <c r="D127" s="41" t="s">
        <v>80</v>
      </c>
      <c r="E127" s="40" t="s">
        <v>29</v>
      </c>
      <c r="F127" s="32">
        <v>796</v>
      </c>
      <c r="G127" s="39" t="s">
        <v>42</v>
      </c>
      <c r="H127" s="38">
        <v>100</v>
      </c>
      <c r="I127" s="37">
        <v>71131000</v>
      </c>
      <c r="J127" s="32" t="s">
        <v>38</v>
      </c>
      <c r="K127" s="35">
        <v>725808</v>
      </c>
      <c r="L127" s="34" t="s">
        <v>37</v>
      </c>
      <c r="M127" s="34" t="s">
        <v>37</v>
      </c>
      <c r="N127" s="33" t="s">
        <v>26</v>
      </c>
      <c r="O127" s="32" t="s">
        <v>226</v>
      </c>
      <c r="P127" s="31"/>
      <c r="Q127" s="30"/>
    </row>
    <row r="128" spans="1:17" ht="24" x14ac:dyDescent="0.25">
      <c r="A128" s="44">
        <v>248</v>
      </c>
      <c r="B128" s="43" t="s">
        <v>21</v>
      </c>
      <c r="C128" s="42" t="s">
        <v>20</v>
      </c>
      <c r="D128" s="41" t="s">
        <v>79</v>
      </c>
      <c r="E128" s="40" t="s">
        <v>34</v>
      </c>
      <c r="F128" s="32" t="s">
        <v>222</v>
      </c>
      <c r="G128" s="39" t="s">
        <v>17</v>
      </c>
      <c r="H128" s="38">
        <v>83172</v>
      </c>
      <c r="I128" s="37">
        <v>71187000</v>
      </c>
      <c r="J128" s="32" t="s">
        <v>9</v>
      </c>
      <c r="K128" s="35">
        <v>4283651.5599999996</v>
      </c>
      <c r="L128" s="34" t="s">
        <v>54</v>
      </c>
      <c r="M128" s="34" t="s">
        <v>8</v>
      </c>
      <c r="N128" s="33" t="s">
        <v>26</v>
      </c>
      <c r="O128" s="32" t="s">
        <v>226</v>
      </c>
      <c r="P128" s="31"/>
      <c r="Q128" s="30"/>
    </row>
    <row r="129" spans="1:17" ht="60" x14ac:dyDescent="0.25">
      <c r="A129" s="44">
        <v>251</v>
      </c>
      <c r="B129" s="43" t="s">
        <v>301</v>
      </c>
      <c r="C129" s="42" t="s">
        <v>300</v>
      </c>
      <c r="D129" s="41" t="s">
        <v>299</v>
      </c>
      <c r="E129" s="40" t="s">
        <v>11</v>
      </c>
      <c r="F129" s="32">
        <v>796</v>
      </c>
      <c r="G129" s="39" t="s">
        <v>42</v>
      </c>
      <c r="H129" s="38">
        <v>1</v>
      </c>
      <c r="I129" s="37">
        <v>71139000</v>
      </c>
      <c r="J129" s="32" t="s">
        <v>55</v>
      </c>
      <c r="K129" s="35">
        <v>12510000</v>
      </c>
      <c r="L129" s="34" t="s">
        <v>73</v>
      </c>
      <c r="M129" s="34" t="s">
        <v>73</v>
      </c>
      <c r="N129" s="33" t="s">
        <v>6</v>
      </c>
      <c r="O129" s="32" t="s">
        <v>215</v>
      </c>
      <c r="P129" s="31"/>
      <c r="Q129" s="30"/>
    </row>
    <row r="130" spans="1:17" ht="24" x14ac:dyDescent="0.25">
      <c r="A130" s="44">
        <v>252</v>
      </c>
      <c r="B130" s="43" t="s">
        <v>78</v>
      </c>
      <c r="C130" s="42" t="s">
        <v>78</v>
      </c>
      <c r="D130" s="41" t="s">
        <v>77</v>
      </c>
      <c r="E130" s="40" t="s">
        <v>29</v>
      </c>
      <c r="F130" s="32">
        <v>704</v>
      </c>
      <c r="G130" s="39" t="s">
        <v>28</v>
      </c>
      <c r="H130" s="38">
        <v>1</v>
      </c>
      <c r="I130" s="37">
        <v>71131000</v>
      </c>
      <c r="J130" s="36" t="s">
        <v>38</v>
      </c>
      <c r="K130" s="35">
        <v>15000000</v>
      </c>
      <c r="L130" s="34" t="s">
        <v>54</v>
      </c>
      <c r="M130" s="34" t="s">
        <v>37</v>
      </c>
      <c r="N130" s="33" t="s">
        <v>36</v>
      </c>
      <c r="O130" s="32" t="s">
        <v>226</v>
      </c>
      <c r="P130" s="31"/>
      <c r="Q130" s="30"/>
    </row>
    <row r="131" spans="1:17" ht="36" x14ac:dyDescent="0.25">
      <c r="A131" s="44">
        <v>253</v>
      </c>
      <c r="B131" s="43" t="s">
        <v>298</v>
      </c>
      <c r="C131" s="42" t="s">
        <v>297</v>
      </c>
      <c r="D131" s="41" t="s">
        <v>296</v>
      </c>
      <c r="E131" s="40" t="s">
        <v>295</v>
      </c>
      <c r="F131" s="32">
        <v>698</v>
      </c>
      <c r="G131" s="39" t="s">
        <v>294</v>
      </c>
      <c r="H131" s="38">
        <v>1</v>
      </c>
      <c r="I131" s="37">
        <v>71124000</v>
      </c>
      <c r="J131" s="36" t="s">
        <v>293</v>
      </c>
      <c r="K131" s="35">
        <v>329570.01</v>
      </c>
      <c r="L131" s="34" t="s">
        <v>73</v>
      </c>
      <c r="M131" s="34" t="s">
        <v>8</v>
      </c>
      <c r="N131" s="33" t="s">
        <v>6</v>
      </c>
      <c r="O131" s="32" t="s">
        <v>215</v>
      </c>
      <c r="P131" s="31"/>
      <c r="Q131" s="30"/>
    </row>
    <row r="132" spans="1:17" ht="24" x14ac:dyDescent="0.25">
      <c r="A132" s="44">
        <v>254</v>
      </c>
      <c r="B132" s="43" t="s">
        <v>41</v>
      </c>
      <c r="C132" s="42" t="s">
        <v>292</v>
      </c>
      <c r="D132" s="41" t="s">
        <v>291</v>
      </c>
      <c r="E132" s="40" t="s">
        <v>29</v>
      </c>
      <c r="F132" s="32">
        <v>704</v>
      </c>
      <c r="G132" s="39" t="s">
        <v>28</v>
      </c>
      <c r="H132" s="38">
        <v>1</v>
      </c>
      <c r="I132" s="37">
        <v>71110000</v>
      </c>
      <c r="J132" s="36" t="s">
        <v>89</v>
      </c>
      <c r="K132" s="35">
        <v>18060169.199999999</v>
      </c>
      <c r="L132" s="34" t="s">
        <v>73</v>
      </c>
      <c r="M132" s="34" t="s">
        <v>54</v>
      </c>
      <c r="N132" s="33" t="s">
        <v>263</v>
      </c>
      <c r="O132" s="32" t="s">
        <v>226</v>
      </c>
      <c r="P132" s="31"/>
      <c r="Q132" s="30"/>
    </row>
    <row r="133" spans="1:17" ht="24" x14ac:dyDescent="0.25">
      <c r="A133" s="44">
        <v>255</v>
      </c>
      <c r="B133" s="43" t="s">
        <v>76</v>
      </c>
      <c r="C133" s="42" t="s">
        <v>75</v>
      </c>
      <c r="D133" s="41" t="s">
        <v>74</v>
      </c>
      <c r="E133" s="40" t="s">
        <v>29</v>
      </c>
      <c r="F133" s="32">
        <v>704</v>
      </c>
      <c r="G133" s="39" t="s">
        <v>28</v>
      </c>
      <c r="H133" s="38">
        <v>1</v>
      </c>
      <c r="I133" s="37">
        <v>71131000</v>
      </c>
      <c r="J133" s="36" t="s">
        <v>38</v>
      </c>
      <c r="K133" s="35">
        <v>363527.27</v>
      </c>
      <c r="L133" s="34" t="s">
        <v>73</v>
      </c>
      <c r="M133" s="34" t="s">
        <v>54</v>
      </c>
      <c r="N133" s="33" t="s">
        <v>6</v>
      </c>
      <c r="O133" s="32" t="s">
        <v>215</v>
      </c>
      <c r="P133" s="31"/>
      <c r="Q133" s="30"/>
    </row>
    <row r="134" spans="1:17" ht="36" x14ac:dyDescent="0.25">
      <c r="A134" s="44">
        <v>256</v>
      </c>
      <c r="B134" s="43" t="s">
        <v>25</v>
      </c>
      <c r="C134" s="42" t="s">
        <v>24</v>
      </c>
      <c r="D134" s="41" t="s">
        <v>72</v>
      </c>
      <c r="E134" s="40" t="s">
        <v>71</v>
      </c>
      <c r="F134" s="32">
        <v>876</v>
      </c>
      <c r="G134" s="39" t="s">
        <v>10</v>
      </c>
      <c r="H134" s="38">
        <v>1</v>
      </c>
      <c r="I134" s="37">
        <v>71116000</v>
      </c>
      <c r="J134" s="36" t="s">
        <v>16</v>
      </c>
      <c r="K134" s="35">
        <v>1921517.2</v>
      </c>
      <c r="L134" s="34" t="s">
        <v>54</v>
      </c>
      <c r="M134" s="34" t="s">
        <v>8</v>
      </c>
      <c r="N134" s="33" t="s">
        <v>6</v>
      </c>
      <c r="O134" s="32" t="s">
        <v>215</v>
      </c>
      <c r="P134" s="31"/>
      <c r="Q134" s="30"/>
    </row>
    <row r="135" spans="1:17" ht="24" x14ac:dyDescent="0.25">
      <c r="A135" s="44">
        <v>257</v>
      </c>
      <c r="B135" s="43" t="s">
        <v>14</v>
      </c>
      <c r="C135" s="42" t="s">
        <v>13</v>
      </c>
      <c r="D135" s="41" t="s">
        <v>70</v>
      </c>
      <c r="E135" s="40" t="s">
        <v>11</v>
      </c>
      <c r="F135" s="32">
        <v>704</v>
      </c>
      <c r="G135" s="39" t="s">
        <v>28</v>
      </c>
      <c r="H135" s="38">
        <v>1</v>
      </c>
      <c r="I135" s="37">
        <v>71131000</v>
      </c>
      <c r="J135" s="36" t="s">
        <v>38</v>
      </c>
      <c r="K135" s="35">
        <v>200000</v>
      </c>
      <c r="L135" s="34" t="s">
        <v>54</v>
      </c>
      <c r="M135" s="34" t="s">
        <v>53</v>
      </c>
      <c r="N135" s="33" t="s">
        <v>6</v>
      </c>
      <c r="O135" s="32" t="s">
        <v>215</v>
      </c>
      <c r="P135" s="31"/>
      <c r="Q135" s="30"/>
    </row>
    <row r="136" spans="1:17" ht="36" x14ac:dyDescent="0.25">
      <c r="A136" s="44">
        <v>258</v>
      </c>
      <c r="B136" s="43" t="s">
        <v>290</v>
      </c>
      <c r="C136" s="42" t="s">
        <v>289</v>
      </c>
      <c r="D136" s="41" t="s">
        <v>288</v>
      </c>
      <c r="E136" s="40" t="s">
        <v>29</v>
      </c>
      <c r="F136" s="32">
        <v>704</v>
      </c>
      <c r="G136" s="39" t="s">
        <v>28</v>
      </c>
      <c r="H136" s="38">
        <v>1</v>
      </c>
      <c r="I136" s="37">
        <v>71116000</v>
      </c>
      <c r="J136" s="36" t="s">
        <v>16</v>
      </c>
      <c r="K136" s="35">
        <v>409200</v>
      </c>
      <c r="L136" s="34" t="s">
        <v>54</v>
      </c>
      <c r="M136" s="34" t="s">
        <v>8</v>
      </c>
      <c r="N136" s="33" t="s">
        <v>227</v>
      </c>
      <c r="O136" s="32" t="s">
        <v>226</v>
      </c>
      <c r="P136" s="31"/>
      <c r="Q136" s="30"/>
    </row>
    <row r="137" spans="1:17" ht="24" x14ac:dyDescent="0.25">
      <c r="A137" s="44">
        <v>259</v>
      </c>
      <c r="B137" s="43" t="s">
        <v>109</v>
      </c>
      <c r="C137" s="42" t="s">
        <v>287</v>
      </c>
      <c r="D137" s="41" t="s">
        <v>286</v>
      </c>
      <c r="E137" s="40" t="s">
        <v>11</v>
      </c>
      <c r="F137" s="32">
        <v>876</v>
      </c>
      <c r="G137" s="39" t="s">
        <v>10</v>
      </c>
      <c r="H137" s="38">
        <v>1</v>
      </c>
      <c r="I137" s="37">
        <v>71131000</v>
      </c>
      <c r="J137" s="36" t="s">
        <v>38</v>
      </c>
      <c r="K137" s="35">
        <v>750000</v>
      </c>
      <c r="L137" s="34" t="s">
        <v>54</v>
      </c>
      <c r="M137" s="34" t="s">
        <v>37</v>
      </c>
      <c r="N137" s="33" t="s">
        <v>227</v>
      </c>
      <c r="O137" s="32" t="s">
        <v>226</v>
      </c>
      <c r="P137" s="31"/>
      <c r="Q137" s="30"/>
    </row>
    <row r="138" spans="1:17" ht="24" x14ac:dyDescent="0.25">
      <c r="A138" s="44">
        <v>260</v>
      </c>
      <c r="B138" s="43" t="s">
        <v>280</v>
      </c>
      <c r="C138" s="42" t="s">
        <v>285</v>
      </c>
      <c r="D138" s="41" t="s">
        <v>284</v>
      </c>
      <c r="E138" s="40" t="s">
        <v>29</v>
      </c>
      <c r="F138" s="32">
        <v>796</v>
      </c>
      <c r="G138" s="39" t="s">
        <v>42</v>
      </c>
      <c r="H138" s="38">
        <v>2</v>
      </c>
      <c r="I138" s="37">
        <v>71116000</v>
      </c>
      <c r="J138" s="36" t="s">
        <v>16</v>
      </c>
      <c r="K138" s="35">
        <v>620760</v>
      </c>
      <c r="L138" s="34" t="s">
        <v>54</v>
      </c>
      <c r="M138" s="34" t="s">
        <v>37</v>
      </c>
      <c r="N138" s="33" t="s">
        <v>227</v>
      </c>
      <c r="O138" s="32" t="s">
        <v>226</v>
      </c>
      <c r="P138" s="31"/>
      <c r="Q138" s="30"/>
    </row>
    <row r="139" spans="1:17" ht="24" x14ac:dyDescent="0.25">
      <c r="A139" s="44">
        <v>261</v>
      </c>
      <c r="B139" s="43" t="s">
        <v>258</v>
      </c>
      <c r="C139" s="42" t="s">
        <v>257</v>
      </c>
      <c r="D139" s="41" t="s">
        <v>256</v>
      </c>
      <c r="E139" s="40" t="s">
        <v>11</v>
      </c>
      <c r="F139" s="32">
        <v>704</v>
      </c>
      <c r="G139" s="39" t="s">
        <v>28</v>
      </c>
      <c r="H139" s="38">
        <v>1</v>
      </c>
      <c r="I139" s="37">
        <v>71116000</v>
      </c>
      <c r="J139" s="36" t="s">
        <v>16</v>
      </c>
      <c r="K139" s="35">
        <v>1135892.92</v>
      </c>
      <c r="L139" s="34" t="s">
        <v>54</v>
      </c>
      <c r="M139" s="34" t="s">
        <v>37</v>
      </c>
      <c r="N139" s="33" t="s">
        <v>227</v>
      </c>
      <c r="O139" s="32" t="s">
        <v>226</v>
      </c>
      <c r="P139" s="31"/>
      <c r="Q139" s="30"/>
    </row>
    <row r="140" spans="1:17" ht="36" x14ac:dyDescent="0.25">
      <c r="A140" s="44">
        <v>263</v>
      </c>
      <c r="B140" s="43" t="s">
        <v>64</v>
      </c>
      <c r="C140" s="42" t="s">
        <v>64</v>
      </c>
      <c r="D140" s="41" t="s">
        <v>69</v>
      </c>
      <c r="E140" s="40" t="s">
        <v>11</v>
      </c>
      <c r="F140" s="32">
        <v>704</v>
      </c>
      <c r="G140" s="39" t="s">
        <v>28</v>
      </c>
      <c r="H140" s="38">
        <v>1</v>
      </c>
      <c r="I140" s="37">
        <v>71116000</v>
      </c>
      <c r="J140" s="36" t="s">
        <v>16</v>
      </c>
      <c r="K140" s="35">
        <v>1051298</v>
      </c>
      <c r="L140" s="34" t="s">
        <v>54</v>
      </c>
      <c r="M140" s="34" t="s">
        <v>15</v>
      </c>
      <c r="N140" s="33" t="s">
        <v>6</v>
      </c>
      <c r="O140" s="32" t="s">
        <v>215</v>
      </c>
      <c r="P140" s="31"/>
      <c r="Q140" s="30"/>
    </row>
    <row r="141" spans="1:17" ht="24" x14ac:dyDescent="0.25">
      <c r="A141" s="44">
        <v>264</v>
      </c>
      <c r="B141" s="43" t="s">
        <v>68</v>
      </c>
      <c r="C141" s="42" t="s">
        <v>68</v>
      </c>
      <c r="D141" s="41" t="s">
        <v>67</v>
      </c>
      <c r="E141" s="40" t="s">
        <v>11</v>
      </c>
      <c r="F141" s="32">
        <v>876</v>
      </c>
      <c r="G141" s="39" t="s">
        <v>10</v>
      </c>
      <c r="H141" s="38">
        <v>1</v>
      </c>
      <c r="I141" s="37">
        <v>71136000</v>
      </c>
      <c r="J141" s="36" t="s">
        <v>66</v>
      </c>
      <c r="K141" s="35">
        <v>2016000</v>
      </c>
      <c r="L141" s="34" t="s">
        <v>54</v>
      </c>
      <c r="M141" s="34" t="s">
        <v>65</v>
      </c>
      <c r="N141" s="33" t="s">
        <v>6</v>
      </c>
      <c r="O141" s="32" t="s">
        <v>215</v>
      </c>
      <c r="P141" s="31"/>
      <c r="Q141" s="30"/>
    </row>
    <row r="142" spans="1:17" ht="36" x14ac:dyDescent="0.25">
      <c r="A142" s="44">
        <v>265</v>
      </c>
      <c r="B142" s="43" t="s">
        <v>64</v>
      </c>
      <c r="C142" s="42" t="s">
        <v>64</v>
      </c>
      <c r="D142" s="41" t="s">
        <v>63</v>
      </c>
      <c r="E142" s="40" t="s">
        <v>11</v>
      </c>
      <c r="F142" s="32">
        <v>704</v>
      </c>
      <c r="G142" s="39" t="s">
        <v>28</v>
      </c>
      <c r="H142" s="38">
        <v>1</v>
      </c>
      <c r="I142" s="37">
        <v>71116000</v>
      </c>
      <c r="J142" s="36" t="s">
        <v>16</v>
      </c>
      <c r="K142" s="35">
        <v>1210339</v>
      </c>
      <c r="L142" s="34" t="s">
        <v>54</v>
      </c>
      <c r="M142" s="34" t="s">
        <v>15</v>
      </c>
      <c r="N142" s="33" t="s">
        <v>6</v>
      </c>
      <c r="O142" s="32" t="s">
        <v>215</v>
      </c>
      <c r="P142" s="31"/>
      <c r="Q142" s="30"/>
    </row>
    <row r="143" spans="1:17" ht="24" x14ac:dyDescent="0.25">
      <c r="A143" s="44">
        <v>266</v>
      </c>
      <c r="B143" s="43" t="s">
        <v>258</v>
      </c>
      <c r="C143" s="42" t="s">
        <v>257</v>
      </c>
      <c r="D143" s="41" t="s">
        <v>256</v>
      </c>
      <c r="E143" s="40" t="s">
        <v>11</v>
      </c>
      <c r="F143" s="32">
        <v>704</v>
      </c>
      <c r="G143" s="39" t="s">
        <v>28</v>
      </c>
      <c r="H143" s="38">
        <v>1</v>
      </c>
      <c r="I143" s="37">
        <v>71131000</v>
      </c>
      <c r="J143" s="36" t="s">
        <v>38</v>
      </c>
      <c r="K143" s="35">
        <v>464021.59</v>
      </c>
      <c r="L143" s="34" t="s">
        <v>54</v>
      </c>
      <c r="M143" s="34" t="s">
        <v>54</v>
      </c>
      <c r="N143" s="33" t="s">
        <v>227</v>
      </c>
      <c r="O143" s="32" t="s">
        <v>226</v>
      </c>
      <c r="P143" s="31"/>
      <c r="Q143" s="30"/>
    </row>
    <row r="144" spans="1:17" ht="24" x14ac:dyDescent="0.25">
      <c r="A144" s="44">
        <v>268</v>
      </c>
      <c r="B144" s="43" t="s">
        <v>283</v>
      </c>
      <c r="C144" s="42" t="s">
        <v>282</v>
      </c>
      <c r="D144" s="41" t="s">
        <v>281</v>
      </c>
      <c r="E144" s="40" t="s">
        <v>29</v>
      </c>
      <c r="F144" s="32">
        <v>704</v>
      </c>
      <c r="G144" s="39" t="s">
        <v>28</v>
      </c>
      <c r="H144" s="38">
        <v>1</v>
      </c>
      <c r="I144" s="37">
        <v>71131000</v>
      </c>
      <c r="J144" s="36" t="s">
        <v>38</v>
      </c>
      <c r="K144" s="35">
        <v>1490400</v>
      </c>
      <c r="L144" s="34" t="s">
        <v>37</v>
      </c>
      <c r="M144" s="34" t="s">
        <v>8</v>
      </c>
      <c r="N144" s="45" t="s">
        <v>6</v>
      </c>
      <c r="O144" s="32" t="s">
        <v>215</v>
      </c>
      <c r="P144" s="31"/>
      <c r="Q144" s="30"/>
    </row>
    <row r="145" spans="1:17" ht="24" x14ac:dyDescent="0.25">
      <c r="A145" s="44">
        <v>269</v>
      </c>
      <c r="B145" s="43" t="s">
        <v>280</v>
      </c>
      <c r="C145" s="42" t="s">
        <v>279</v>
      </c>
      <c r="D145" s="41" t="s">
        <v>278</v>
      </c>
      <c r="E145" s="40" t="s">
        <v>29</v>
      </c>
      <c r="F145" s="32">
        <v>704</v>
      </c>
      <c r="G145" s="39" t="s">
        <v>28</v>
      </c>
      <c r="H145" s="38">
        <v>1</v>
      </c>
      <c r="I145" s="37">
        <v>71131000</v>
      </c>
      <c r="J145" s="36" t="s">
        <v>38</v>
      </c>
      <c r="K145" s="35">
        <v>1006856</v>
      </c>
      <c r="L145" s="34" t="s">
        <v>54</v>
      </c>
      <c r="M145" s="34" t="s">
        <v>37</v>
      </c>
      <c r="N145" s="33" t="s">
        <v>227</v>
      </c>
      <c r="O145" s="32" t="s">
        <v>226</v>
      </c>
      <c r="P145" s="31"/>
      <c r="Q145" s="30"/>
    </row>
    <row r="146" spans="1:17" ht="24" x14ac:dyDescent="0.25">
      <c r="A146" s="44">
        <v>270</v>
      </c>
      <c r="B146" s="43" t="s">
        <v>275</v>
      </c>
      <c r="C146" s="42" t="s">
        <v>277</v>
      </c>
      <c r="D146" s="41" t="s">
        <v>276</v>
      </c>
      <c r="E146" s="40" t="s">
        <v>29</v>
      </c>
      <c r="F146" s="32">
        <v>704</v>
      </c>
      <c r="G146" s="39" t="s">
        <v>28</v>
      </c>
      <c r="H146" s="38">
        <v>1</v>
      </c>
      <c r="I146" s="37">
        <v>71100000</v>
      </c>
      <c r="J146" s="36" t="s">
        <v>59</v>
      </c>
      <c r="K146" s="35">
        <v>1711710</v>
      </c>
      <c r="L146" s="34" t="s">
        <v>37</v>
      </c>
      <c r="M146" s="34" t="s">
        <v>37</v>
      </c>
      <c r="N146" s="33" t="s">
        <v>227</v>
      </c>
      <c r="O146" s="32" t="s">
        <v>226</v>
      </c>
      <c r="P146" s="31"/>
      <c r="Q146" s="30"/>
    </row>
    <row r="147" spans="1:17" ht="24" x14ac:dyDescent="0.25">
      <c r="A147" s="44">
        <v>272</v>
      </c>
      <c r="B147" s="43" t="s">
        <v>275</v>
      </c>
      <c r="C147" s="42" t="s">
        <v>274</v>
      </c>
      <c r="D147" s="41" t="s">
        <v>273</v>
      </c>
      <c r="E147" s="40" t="s">
        <v>29</v>
      </c>
      <c r="F147" s="32">
        <v>704</v>
      </c>
      <c r="G147" s="39" t="s">
        <v>28</v>
      </c>
      <c r="H147" s="38">
        <v>1</v>
      </c>
      <c r="I147" s="37">
        <v>71100000</v>
      </c>
      <c r="J147" s="36" t="s">
        <v>59</v>
      </c>
      <c r="K147" s="35">
        <v>1613593.68</v>
      </c>
      <c r="L147" s="34" t="s">
        <v>37</v>
      </c>
      <c r="M147" s="34" t="s">
        <v>37</v>
      </c>
      <c r="N147" s="33" t="s">
        <v>227</v>
      </c>
      <c r="O147" s="32" t="s">
        <v>226</v>
      </c>
      <c r="P147" s="31"/>
      <c r="Q147" s="30"/>
    </row>
    <row r="148" spans="1:17" ht="24" x14ac:dyDescent="0.25">
      <c r="A148" s="44">
        <v>273</v>
      </c>
      <c r="B148" s="43" t="s">
        <v>62</v>
      </c>
      <c r="C148" s="42" t="s">
        <v>61</v>
      </c>
      <c r="D148" s="41" t="s">
        <v>60</v>
      </c>
      <c r="E148" s="40" t="s">
        <v>29</v>
      </c>
      <c r="F148" s="32">
        <v>704</v>
      </c>
      <c r="G148" s="39" t="s">
        <v>28</v>
      </c>
      <c r="H148" s="38">
        <v>1</v>
      </c>
      <c r="I148" s="37">
        <v>71100000</v>
      </c>
      <c r="J148" s="36" t="s">
        <v>59</v>
      </c>
      <c r="K148" s="35">
        <v>5296400</v>
      </c>
      <c r="L148" s="34" t="s">
        <v>37</v>
      </c>
      <c r="M148" s="34" t="s">
        <v>37</v>
      </c>
      <c r="N148" s="33" t="s">
        <v>26</v>
      </c>
      <c r="O148" s="32" t="s">
        <v>226</v>
      </c>
      <c r="P148" s="31"/>
      <c r="Q148" s="30"/>
    </row>
    <row r="149" spans="1:17" ht="24" x14ac:dyDescent="0.25">
      <c r="A149" s="44">
        <v>274</v>
      </c>
      <c r="B149" s="43" t="s">
        <v>58</v>
      </c>
      <c r="C149" s="42" t="s">
        <v>57</v>
      </c>
      <c r="D149" s="41" t="s">
        <v>56</v>
      </c>
      <c r="E149" s="40" t="s">
        <v>11</v>
      </c>
      <c r="F149" s="32">
        <v>876</v>
      </c>
      <c r="G149" s="39" t="s">
        <v>10</v>
      </c>
      <c r="H149" s="38">
        <v>1</v>
      </c>
      <c r="I149" s="37">
        <v>71139000</v>
      </c>
      <c r="J149" s="36" t="s">
        <v>55</v>
      </c>
      <c r="K149" s="35">
        <v>1033680</v>
      </c>
      <c r="L149" s="34" t="s">
        <v>54</v>
      </c>
      <c r="M149" s="34" t="s">
        <v>53</v>
      </c>
      <c r="N149" s="33" t="s">
        <v>26</v>
      </c>
      <c r="O149" s="32" t="s">
        <v>226</v>
      </c>
      <c r="P149" s="31"/>
      <c r="Q149" s="30"/>
    </row>
    <row r="150" spans="1:17" ht="24" x14ac:dyDescent="0.25">
      <c r="A150" s="44">
        <v>275</v>
      </c>
      <c r="B150" s="43" t="s">
        <v>52</v>
      </c>
      <c r="C150" s="42" t="s">
        <v>52</v>
      </c>
      <c r="D150" s="41" t="s">
        <v>51</v>
      </c>
      <c r="E150" s="40" t="s">
        <v>29</v>
      </c>
      <c r="F150" s="32">
        <v>704</v>
      </c>
      <c r="G150" s="39" t="s">
        <v>28</v>
      </c>
      <c r="H150" s="38">
        <v>1</v>
      </c>
      <c r="I150" s="37">
        <v>71131000</v>
      </c>
      <c r="J150" s="36" t="s">
        <v>38</v>
      </c>
      <c r="K150" s="35">
        <v>1000000</v>
      </c>
      <c r="L150" s="34" t="s">
        <v>8</v>
      </c>
      <c r="M150" s="34" t="s">
        <v>8</v>
      </c>
      <c r="N150" s="33" t="s">
        <v>26</v>
      </c>
      <c r="O150" s="32" t="s">
        <v>226</v>
      </c>
      <c r="P150" s="31"/>
      <c r="Q150" s="30"/>
    </row>
    <row r="151" spans="1:17" ht="24" x14ac:dyDescent="0.25">
      <c r="A151" s="44">
        <v>276</v>
      </c>
      <c r="B151" s="43" t="s">
        <v>255</v>
      </c>
      <c r="C151" s="42" t="s">
        <v>272</v>
      </c>
      <c r="D151" s="41" t="s">
        <v>271</v>
      </c>
      <c r="E151" s="40" t="s">
        <v>11</v>
      </c>
      <c r="F151" s="32">
        <v>839</v>
      </c>
      <c r="G151" s="39" t="s">
        <v>45</v>
      </c>
      <c r="H151" s="38">
        <v>1</v>
      </c>
      <c r="I151" s="37">
        <v>71131000</v>
      </c>
      <c r="J151" s="36" t="s">
        <v>38</v>
      </c>
      <c r="K151" s="35">
        <v>1224000</v>
      </c>
      <c r="L151" s="34" t="s">
        <v>54</v>
      </c>
      <c r="M151" s="34" t="s">
        <v>33</v>
      </c>
      <c r="N151" s="33" t="s">
        <v>267</v>
      </c>
      <c r="O151" s="32" t="s">
        <v>226</v>
      </c>
      <c r="P151" s="31"/>
      <c r="Q151" s="30"/>
    </row>
    <row r="152" spans="1:17" ht="24" x14ac:dyDescent="0.25">
      <c r="A152" s="44">
        <v>277</v>
      </c>
      <c r="B152" s="43" t="s">
        <v>270</v>
      </c>
      <c r="C152" s="42" t="s">
        <v>269</v>
      </c>
      <c r="D152" s="41" t="s">
        <v>268</v>
      </c>
      <c r="E152" s="40" t="s">
        <v>11</v>
      </c>
      <c r="F152" s="32">
        <v>839</v>
      </c>
      <c r="G152" s="39" t="s">
        <v>45</v>
      </c>
      <c r="H152" s="38">
        <v>1</v>
      </c>
      <c r="I152" s="37">
        <v>71100000</v>
      </c>
      <c r="J152" s="36" t="s">
        <v>59</v>
      </c>
      <c r="K152" s="35">
        <v>750000</v>
      </c>
      <c r="L152" s="34" t="s">
        <v>54</v>
      </c>
      <c r="M152" s="34" t="s">
        <v>37</v>
      </c>
      <c r="N152" s="33" t="s">
        <v>267</v>
      </c>
      <c r="O152" s="32" t="s">
        <v>226</v>
      </c>
      <c r="P152" s="31"/>
      <c r="Q152" s="30"/>
    </row>
    <row r="153" spans="1:17" ht="24" x14ac:dyDescent="0.25">
      <c r="A153" s="44">
        <v>278</v>
      </c>
      <c r="B153" s="43" t="s">
        <v>266</v>
      </c>
      <c r="C153" s="42" t="s">
        <v>265</v>
      </c>
      <c r="D153" s="41" t="s">
        <v>264</v>
      </c>
      <c r="E153" s="40" t="s">
        <v>11</v>
      </c>
      <c r="F153" s="32">
        <v>876</v>
      </c>
      <c r="G153" s="39" t="s">
        <v>10</v>
      </c>
      <c r="H153" s="38">
        <v>1</v>
      </c>
      <c r="I153" s="37">
        <v>71131000</v>
      </c>
      <c r="J153" s="36" t="s">
        <v>38</v>
      </c>
      <c r="K153" s="35">
        <v>514756849.31999999</v>
      </c>
      <c r="L153" s="34" t="s">
        <v>54</v>
      </c>
      <c r="M153" s="34" t="s">
        <v>7</v>
      </c>
      <c r="N153" s="33" t="s">
        <v>263</v>
      </c>
      <c r="O153" s="32" t="s">
        <v>226</v>
      </c>
      <c r="P153" s="31"/>
      <c r="Q153" s="30"/>
    </row>
    <row r="154" spans="1:17" ht="36" x14ac:dyDescent="0.25">
      <c r="A154" s="44">
        <v>279</v>
      </c>
      <c r="B154" s="43" t="s">
        <v>14</v>
      </c>
      <c r="C154" s="42" t="s">
        <v>50</v>
      </c>
      <c r="D154" s="41" t="s">
        <v>49</v>
      </c>
      <c r="E154" s="40" t="s">
        <v>48</v>
      </c>
      <c r="F154" s="32">
        <v>876</v>
      </c>
      <c r="G154" s="39" t="s">
        <v>10</v>
      </c>
      <c r="H154" s="38">
        <v>31</v>
      </c>
      <c r="I154" s="37">
        <v>71187000</v>
      </c>
      <c r="J154" s="36" t="s">
        <v>9</v>
      </c>
      <c r="K154" s="35">
        <v>1866860.4</v>
      </c>
      <c r="L154" s="34" t="s">
        <v>37</v>
      </c>
      <c r="M154" s="34" t="s">
        <v>8</v>
      </c>
      <c r="N154" s="33" t="s">
        <v>6</v>
      </c>
      <c r="O154" s="32" t="s">
        <v>215</v>
      </c>
      <c r="P154" s="31"/>
      <c r="Q154" s="30"/>
    </row>
    <row r="155" spans="1:17" ht="36" x14ac:dyDescent="0.25">
      <c r="A155" s="44">
        <v>280</v>
      </c>
      <c r="B155" s="43" t="s">
        <v>47</v>
      </c>
      <c r="C155" s="42" t="s">
        <v>47</v>
      </c>
      <c r="D155" s="41" t="s">
        <v>46</v>
      </c>
      <c r="E155" s="40" t="s">
        <v>11</v>
      </c>
      <c r="F155" s="32">
        <v>839</v>
      </c>
      <c r="G155" s="39" t="s">
        <v>45</v>
      </c>
      <c r="H155" s="38">
        <v>1</v>
      </c>
      <c r="I155" s="37">
        <v>71131000</v>
      </c>
      <c r="J155" s="36" t="s">
        <v>38</v>
      </c>
      <c r="K155" s="35">
        <v>14679987.789999999</v>
      </c>
      <c r="L155" s="34" t="s">
        <v>37</v>
      </c>
      <c r="M155" s="34" t="s">
        <v>37</v>
      </c>
      <c r="N155" s="33" t="s">
        <v>6</v>
      </c>
      <c r="O155" s="32" t="s">
        <v>215</v>
      </c>
      <c r="P155" s="31"/>
      <c r="Q155" s="30"/>
    </row>
    <row r="156" spans="1:17" ht="36" x14ac:dyDescent="0.25">
      <c r="A156" s="44">
        <v>281</v>
      </c>
      <c r="B156" s="43" t="s">
        <v>262</v>
      </c>
      <c r="C156" s="42" t="s">
        <v>261</v>
      </c>
      <c r="D156" s="41" t="s">
        <v>260</v>
      </c>
      <c r="E156" s="40" t="s">
        <v>11</v>
      </c>
      <c r="F156" s="32">
        <v>876</v>
      </c>
      <c r="G156" s="39" t="s">
        <v>10</v>
      </c>
      <c r="H156" s="38">
        <v>1</v>
      </c>
      <c r="I156" s="37">
        <v>71183000</v>
      </c>
      <c r="J156" s="36" t="s">
        <v>259</v>
      </c>
      <c r="K156" s="35">
        <v>837584.4</v>
      </c>
      <c r="L156" s="34" t="s">
        <v>37</v>
      </c>
      <c r="M156" s="34" t="s">
        <v>37</v>
      </c>
      <c r="N156" s="33" t="s">
        <v>6</v>
      </c>
      <c r="O156" s="32" t="s">
        <v>215</v>
      </c>
      <c r="P156" s="31"/>
      <c r="Q156" s="30"/>
    </row>
    <row r="157" spans="1:17" ht="24" x14ac:dyDescent="0.25">
      <c r="A157" s="44">
        <v>284</v>
      </c>
      <c r="B157" s="43" t="s">
        <v>258</v>
      </c>
      <c r="C157" s="42" t="s">
        <v>257</v>
      </c>
      <c r="D157" s="41" t="s">
        <v>256</v>
      </c>
      <c r="E157" s="40" t="s">
        <v>29</v>
      </c>
      <c r="F157" s="32">
        <v>704</v>
      </c>
      <c r="G157" s="39" t="s">
        <v>28</v>
      </c>
      <c r="H157" s="38">
        <v>1</v>
      </c>
      <c r="I157" s="37">
        <v>71131000</v>
      </c>
      <c r="J157" s="36" t="s">
        <v>38</v>
      </c>
      <c r="K157" s="35">
        <v>917365.77</v>
      </c>
      <c r="L157" s="34" t="s">
        <v>37</v>
      </c>
      <c r="M157" s="34" t="s">
        <v>37</v>
      </c>
      <c r="N157" s="45" t="s">
        <v>227</v>
      </c>
      <c r="O157" s="32" t="s">
        <v>226</v>
      </c>
      <c r="P157" s="31"/>
      <c r="Q157" s="30"/>
    </row>
    <row r="158" spans="1:17" ht="24" x14ac:dyDescent="0.25">
      <c r="A158" s="44">
        <v>285</v>
      </c>
      <c r="B158" s="43" t="s">
        <v>44</v>
      </c>
      <c r="C158" s="42" t="s">
        <v>31</v>
      </c>
      <c r="D158" s="41" t="s">
        <v>43</v>
      </c>
      <c r="E158" s="40" t="s">
        <v>29</v>
      </c>
      <c r="F158" s="32">
        <v>796</v>
      </c>
      <c r="G158" s="39" t="s">
        <v>42</v>
      </c>
      <c r="H158" s="38">
        <v>1</v>
      </c>
      <c r="I158" s="37">
        <v>71131000</v>
      </c>
      <c r="J158" s="36" t="s">
        <v>38</v>
      </c>
      <c r="K158" s="35">
        <v>245000</v>
      </c>
      <c r="L158" s="34" t="s">
        <v>37</v>
      </c>
      <c r="M158" s="34" t="s">
        <v>37</v>
      </c>
      <c r="N158" s="45" t="s">
        <v>26</v>
      </c>
      <c r="O158" s="32" t="s">
        <v>226</v>
      </c>
      <c r="P158" s="31"/>
      <c r="Q158" s="30"/>
    </row>
    <row r="159" spans="1:17" ht="36" x14ac:dyDescent="0.25">
      <c r="A159" s="44">
        <v>286</v>
      </c>
      <c r="B159" s="43" t="s">
        <v>255</v>
      </c>
      <c r="C159" s="42" t="s">
        <v>254</v>
      </c>
      <c r="D159" s="41" t="s">
        <v>253</v>
      </c>
      <c r="E159" s="40" t="s">
        <v>11</v>
      </c>
      <c r="F159" s="32">
        <v>876</v>
      </c>
      <c r="G159" s="39" t="s">
        <v>10</v>
      </c>
      <c r="H159" s="38">
        <v>1</v>
      </c>
      <c r="I159" s="37">
        <v>71131000</v>
      </c>
      <c r="J159" s="36" t="s">
        <v>38</v>
      </c>
      <c r="K159" s="35">
        <v>999500</v>
      </c>
      <c r="L159" s="34" t="s">
        <v>8</v>
      </c>
      <c r="M159" s="34" t="s">
        <v>8</v>
      </c>
      <c r="N159" s="45" t="s">
        <v>6</v>
      </c>
      <c r="O159" s="32" t="s">
        <v>215</v>
      </c>
      <c r="P159" s="31"/>
      <c r="Q159" s="30"/>
    </row>
    <row r="160" spans="1:17" ht="24" x14ac:dyDescent="0.25">
      <c r="A160" s="44">
        <v>290</v>
      </c>
      <c r="B160" s="43" t="s">
        <v>14</v>
      </c>
      <c r="C160" s="42" t="s">
        <v>252</v>
      </c>
      <c r="D160" s="41" t="s">
        <v>251</v>
      </c>
      <c r="E160" s="40" t="s">
        <v>11</v>
      </c>
      <c r="F160" s="32">
        <v>876</v>
      </c>
      <c r="G160" s="39" t="s">
        <v>10</v>
      </c>
      <c r="H160" s="38">
        <v>1</v>
      </c>
      <c r="I160" s="37">
        <v>71139000</v>
      </c>
      <c r="J160" s="36" t="s">
        <v>55</v>
      </c>
      <c r="K160" s="35">
        <v>594805.81999999995</v>
      </c>
      <c r="L160" s="34" t="s">
        <v>37</v>
      </c>
      <c r="M160" s="34" t="s">
        <v>37</v>
      </c>
      <c r="N160" s="33" t="s">
        <v>6</v>
      </c>
      <c r="O160" s="32" t="s">
        <v>215</v>
      </c>
      <c r="P160" s="31"/>
      <c r="Q160" s="30"/>
    </row>
    <row r="161" spans="1:17" ht="24" x14ac:dyDescent="0.25">
      <c r="A161" s="44">
        <v>291</v>
      </c>
      <c r="B161" s="43" t="s">
        <v>41</v>
      </c>
      <c r="C161" s="42" t="s">
        <v>40</v>
      </c>
      <c r="D161" s="41" t="s">
        <v>39</v>
      </c>
      <c r="E161" s="40" t="s">
        <v>11</v>
      </c>
      <c r="F161" s="32">
        <v>704</v>
      </c>
      <c r="G161" s="39" t="s">
        <v>28</v>
      </c>
      <c r="H161" s="38">
        <v>1</v>
      </c>
      <c r="I161" s="37">
        <v>71131000</v>
      </c>
      <c r="J161" s="36" t="s">
        <v>38</v>
      </c>
      <c r="K161" s="35">
        <v>20000000</v>
      </c>
      <c r="L161" s="34" t="s">
        <v>37</v>
      </c>
      <c r="M161" s="34" t="s">
        <v>8</v>
      </c>
      <c r="N161" s="33" t="s">
        <v>36</v>
      </c>
      <c r="O161" s="32" t="s">
        <v>226</v>
      </c>
      <c r="P161" s="31"/>
      <c r="Q161" s="30"/>
    </row>
    <row r="162" spans="1:17" ht="36" x14ac:dyDescent="0.25">
      <c r="A162" s="44">
        <v>292</v>
      </c>
      <c r="B162" s="43" t="s">
        <v>25</v>
      </c>
      <c r="C162" s="42" t="s">
        <v>250</v>
      </c>
      <c r="D162" s="41" t="s">
        <v>249</v>
      </c>
      <c r="E162" s="40" t="s">
        <v>11</v>
      </c>
      <c r="F162" s="32">
        <v>876</v>
      </c>
      <c r="G162" s="39" t="s">
        <v>10</v>
      </c>
      <c r="H162" s="38">
        <v>1</v>
      </c>
      <c r="I162" s="37">
        <v>71131000</v>
      </c>
      <c r="J162" s="36" t="s">
        <v>38</v>
      </c>
      <c r="K162" s="35">
        <v>6000000</v>
      </c>
      <c r="L162" s="34" t="s">
        <v>37</v>
      </c>
      <c r="M162" s="34" t="s">
        <v>8</v>
      </c>
      <c r="N162" s="33" t="s">
        <v>6</v>
      </c>
      <c r="O162" s="32" t="s">
        <v>215</v>
      </c>
      <c r="P162" s="31"/>
      <c r="Q162" s="30"/>
    </row>
    <row r="163" spans="1:17" ht="24" x14ac:dyDescent="0.25">
      <c r="A163" s="44">
        <v>293</v>
      </c>
      <c r="B163" s="43" t="s">
        <v>248</v>
      </c>
      <c r="C163" s="42" t="s">
        <v>247</v>
      </c>
      <c r="D163" s="41" t="s">
        <v>246</v>
      </c>
      <c r="E163" s="40" t="s">
        <v>29</v>
      </c>
      <c r="F163" s="32">
        <v>704</v>
      </c>
      <c r="G163" s="39" t="s">
        <v>28</v>
      </c>
      <c r="H163" s="38">
        <v>1</v>
      </c>
      <c r="I163" s="37">
        <v>71100000</v>
      </c>
      <c r="J163" s="36" t="s">
        <v>59</v>
      </c>
      <c r="K163" s="35">
        <v>514951.24</v>
      </c>
      <c r="L163" s="34" t="s">
        <v>37</v>
      </c>
      <c r="M163" s="34" t="s">
        <v>8</v>
      </c>
      <c r="N163" s="33" t="s">
        <v>6</v>
      </c>
      <c r="O163" s="32" t="s">
        <v>215</v>
      </c>
      <c r="P163" s="31"/>
      <c r="Q163" s="30"/>
    </row>
    <row r="164" spans="1:17" ht="24" x14ac:dyDescent="0.25">
      <c r="A164" s="44">
        <v>294</v>
      </c>
      <c r="B164" s="43" t="s">
        <v>21</v>
      </c>
      <c r="C164" s="42" t="s">
        <v>20</v>
      </c>
      <c r="D164" s="41" t="s">
        <v>35</v>
      </c>
      <c r="E164" s="40" t="s">
        <v>34</v>
      </c>
      <c r="F164" s="32" t="s">
        <v>222</v>
      </c>
      <c r="G164" s="39" t="s">
        <v>17</v>
      </c>
      <c r="H164" s="38">
        <v>45274</v>
      </c>
      <c r="I164" s="37">
        <v>71187000</v>
      </c>
      <c r="J164" s="36" t="s">
        <v>9</v>
      </c>
      <c r="K164" s="35">
        <v>2807078.7</v>
      </c>
      <c r="L164" s="34" t="s">
        <v>8</v>
      </c>
      <c r="M164" s="34" t="s">
        <v>33</v>
      </c>
      <c r="N164" s="33" t="s">
        <v>26</v>
      </c>
      <c r="O164" s="32" t="s">
        <v>226</v>
      </c>
      <c r="P164" s="31"/>
      <c r="Q164" s="30"/>
    </row>
    <row r="165" spans="1:17" ht="48" x14ac:dyDescent="0.25">
      <c r="A165" s="44">
        <v>295</v>
      </c>
      <c r="B165" s="43" t="s">
        <v>218</v>
      </c>
      <c r="C165" s="42" t="s">
        <v>217</v>
      </c>
      <c r="D165" s="41" t="s">
        <v>245</v>
      </c>
      <c r="E165" s="40" t="s">
        <v>11</v>
      </c>
      <c r="F165" s="32">
        <v>876</v>
      </c>
      <c r="G165" s="39" t="s">
        <v>10</v>
      </c>
      <c r="H165" s="38">
        <v>1</v>
      </c>
      <c r="I165" s="37">
        <v>71131000</v>
      </c>
      <c r="J165" s="36" t="s">
        <v>38</v>
      </c>
      <c r="K165" s="35">
        <v>16853388.760000002</v>
      </c>
      <c r="L165" s="34" t="s">
        <v>8</v>
      </c>
      <c r="M165" s="34" t="s">
        <v>15</v>
      </c>
      <c r="N165" s="33" t="s">
        <v>6</v>
      </c>
      <c r="O165" s="32" t="s">
        <v>215</v>
      </c>
      <c r="P165" s="31"/>
      <c r="Q165" s="30"/>
    </row>
    <row r="166" spans="1:17" ht="36" x14ac:dyDescent="0.25">
      <c r="A166" s="44">
        <v>296</v>
      </c>
      <c r="B166" s="43" t="s">
        <v>244</v>
      </c>
      <c r="C166" s="42" t="s">
        <v>243</v>
      </c>
      <c r="D166" s="41" t="s">
        <v>242</v>
      </c>
      <c r="E166" s="40" t="s">
        <v>11</v>
      </c>
      <c r="F166" s="32">
        <v>704</v>
      </c>
      <c r="G166" s="39" t="s">
        <v>28</v>
      </c>
      <c r="H166" s="38">
        <v>1</v>
      </c>
      <c r="I166" s="37">
        <v>71116000</v>
      </c>
      <c r="J166" s="36" t="s">
        <v>16</v>
      </c>
      <c r="K166" s="35">
        <v>1376255.92</v>
      </c>
      <c r="L166" s="34" t="s">
        <v>8</v>
      </c>
      <c r="M166" s="34" t="s">
        <v>33</v>
      </c>
      <c r="N166" s="33" t="s">
        <v>227</v>
      </c>
      <c r="O166" s="32" t="s">
        <v>226</v>
      </c>
      <c r="P166" s="31"/>
      <c r="Q166" s="30"/>
    </row>
    <row r="167" spans="1:17" ht="57.75" x14ac:dyDescent="0.25">
      <c r="A167" s="44">
        <v>297</v>
      </c>
      <c r="B167" s="43" t="s">
        <v>241</v>
      </c>
      <c r="C167" s="42" t="s">
        <v>240</v>
      </c>
      <c r="D167" s="41" t="s">
        <v>239</v>
      </c>
      <c r="E167" s="40" t="s">
        <v>238</v>
      </c>
      <c r="F167" s="32">
        <v>876</v>
      </c>
      <c r="G167" s="39" t="s">
        <v>10</v>
      </c>
      <c r="H167" s="38">
        <v>1</v>
      </c>
      <c r="I167" s="37">
        <v>71187000</v>
      </c>
      <c r="J167" s="36" t="s">
        <v>9</v>
      </c>
      <c r="K167" s="35">
        <v>1082554.07</v>
      </c>
      <c r="L167" s="34" t="s">
        <v>8</v>
      </c>
      <c r="M167" s="34" t="s">
        <v>15</v>
      </c>
      <c r="N167" s="33" t="s">
        <v>6</v>
      </c>
      <c r="O167" s="32" t="s">
        <v>215</v>
      </c>
      <c r="P167" s="31"/>
      <c r="Q167" s="30"/>
    </row>
    <row r="168" spans="1:17" ht="36" x14ac:dyDescent="0.25">
      <c r="A168" s="44">
        <v>298</v>
      </c>
      <c r="B168" s="43" t="s">
        <v>237</v>
      </c>
      <c r="C168" s="42" t="s">
        <v>236</v>
      </c>
      <c r="D168" s="41" t="s">
        <v>235</v>
      </c>
      <c r="E168" s="40" t="s">
        <v>11</v>
      </c>
      <c r="F168" s="32">
        <v>876</v>
      </c>
      <c r="G168" s="39" t="s">
        <v>10</v>
      </c>
      <c r="H168" s="38">
        <v>1</v>
      </c>
      <c r="I168" s="37">
        <v>71139000</v>
      </c>
      <c r="J168" s="36" t="s">
        <v>55</v>
      </c>
      <c r="K168" s="35">
        <v>11147748.539999999</v>
      </c>
      <c r="L168" s="34" t="s">
        <v>8</v>
      </c>
      <c r="M168" s="34" t="s">
        <v>53</v>
      </c>
      <c r="N168" s="33" t="s">
        <v>227</v>
      </c>
      <c r="O168" s="32" t="s">
        <v>226</v>
      </c>
      <c r="P168" s="31"/>
      <c r="Q168" s="30"/>
    </row>
    <row r="169" spans="1:17" ht="60" x14ac:dyDescent="0.25">
      <c r="A169" s="44">
        <v>299</v>
      </c>
      <c r="B169" s="43" t="s">
        <v>234</v>
      </c>
      <c r="C169" s="42" t="s">
        <v>233</v>
      </c>
      <c r="D169" s="41" t="s">
        <v>232</v>
      </c>
      <c r="E169" s="40" t="s">
        <v>11</v>
      </c>
      <c r="F169" s="32">
        <v>876</v>
      </c>
      <c r="G169" s="39" t="s">
        <v>10</v>
      </c>
      <c r="H169" s="38">
        <v>1</v>
      </c>
      <c r="I169" s="37">
        <v>71131000</v>
      </c>
      <c r="J169" s="36" t="s">
        <v>38</v>
      </c>
      <c r="K169" s="35">
        <v>1345800</v>
      </c>
      <c r="L169" s="34" t="s">
        <v>8</v>
      </c>
      <c r="M169" s="34" t="s">
        <v>15</v>
      </c>
      <c r="N169" s="33" t="s">
        <v>6</v>
      </c>
      <c r="O169" s="32" t="s">
        <v>215</v>
      </c>
      <c r="P169" s="31"/>
      <c r="Q169" s="30"/>
    </row>
    <row r="170" spans="1:17" ht="36" x14ac:dyDescent="0.25">
      <c r="A170" s="44">
        <v>301</v>
      </c>
      <c r="B170" s="43" t="s">
        <v>231</v>
      </c>
      <c r="C170" s="42" t="s">
        <v>230</v>
      </c>
      <c r="D170" s="41" t="s">
        <v>229</v>
      </c>
      <c r="E170" s="40" t="s">
        <v>11</v>
      </c>
      <c r="F170" s="32">
        <v>904</v>
      </c>
      <c r="G170" s="39" t="s">
        <v>228</v>
      </c>
      <c r="H170" s="38">
        <v>3</v>
      </c>
      <c r="I170" s="37">
        <v>71187000</v>
      </c>
      <c r="J170" s="36" t="s">
        <v>9</v>
      </c>
      <c r="K170" s="35">
        <v>1318280.04</v>
      </c>
      <c r="L170" s="34" t="s">
        <v>8</v>
      </c>
      <c r="M170" s="34" t="s">
        <v>15</v>
      </c>
      <c r="N170" s="33" t="s">
        <v>227</v>
      </c>
      <c r="O170" s="32" t="s">
        <v>226</v>
      </c>
      <c r="P170" s="31"/>
      <c r="Q170" s="30"/>
    </row>
    <row r="171" spans="1:17" ht="36" x14ac:dyDescent="0.25">
      <c r="A171" s="44">
        <v>302</v>
      </c>
      <c r="B171" s="43" t="s">
        <v>32</v>
      </c>
      <c r="C171" s="42" t="s">
        <v>31</v>
      </c>
      <c r="D171" s="41" t="s">
        <v>30</v>
      </c>
      <c r="E171" s="40" t="s">
        <v>29</v>
      </c>
      <c r="F171" s="32">
        <v>704</v>
      </c>
      <c r="G171" s="39" t="s">
        <v>28</v>
      </c>
      <c r="H171" s="38">
        <v>1</v>
      </c>
      <c r="I171" s="37">
        <v>71112000</v>
      </c>
      <c r="J171" s="36" t="s">
        <v>27</v>
      </c>
      <c r="K171" s="35">
        <v>1056736.2</v>
      </c>
      <c r="L171" s="34" t="s">
        <v>8</v>
      </c>
      <c r="M171" s="34" t="s">
        <v>8</v>
      </c>
      <c r="N171" s="33" t="s">
        <v>26</v>
      </c>
      <c r="O171" s="32" t="s">
        <v>226</v>
      </c>
      <c r="P171" s="31"/>
      <c r="Q171" s="30"/>
    </row>
    <row r="172" spans="1:17" ht="49.5" x14ac:dyDescent="0.25">
      <c r="A172" s="44">
        <v>303</v>
      </c>
      <c r="B172" s="43" t="s">
        <v>25</v>
      </c>
      <c r="C172" s="42" t="s">
        <v>24</v>
      </c>
      <c r="D172" s="41" t="s">
        <v>23</v>
      </c>
      <c r="E172" s="40" t="s">
        <v>22</v>
      </c>
      <c r="F172" s="32">
        <v>876</v>
      </c>
      <c r="G172" s="39" t="s">
        <v>10</v>
      </c>
      <c r="H172" s="38">
        <v>1</v>
      </c>
      <c r="I172" s="37">
        <v>71187000</v>
      </c>
      <c r="J172" s="36" t="s">
        <v>9</v>
      </c>
      <c r="K172" s="35">
        <v>3411796.8</v>
      </c>
      <c r="L172" s="34" t="s">
        <v>8</v>
      </c>
      <c r="M172" s="34" t="s">
        <v>8</v>
      </c>
      <c r="N172" s="33" t="s">
        <v>6</v>
      </c>
      <c r="O172" s="32" t="s">
        <v>215</v>
      </c>
      <c r="P172" s="31"/>
      <c r="Q172" s="30"/>
    </row>
    <row r="173" spans="1:17" ht="48" x14ac:dyDescent="0.25">
      <c r="A173" s="44">
        <v>304</v>
      </c>
      <c r="B173" s="43" t="s">
        <v>152</v>
      </c>
      <c r="C173" s="42" t="s">
        <v>225</v>
      </c>
      <c r="D173" s="41" t="s">
        <v>224</v>
      </c>
      <c r="E173" s="40" t="s">
        <v>223</v>
      </c>
      <c r="F173" s="32">
        <v>876</v>
      </c>
      <c r="G173" s="39" t="s">
        <v>10</v>
      </c>
      <c r="H173" s="38">
        <v>1</v>
      </c>
      <c r="I173" s="37">
        <v>71116000</v>
      </c>
      <c r="J173" s="36" t="s">
        <v>16</v>
      </c>
      <c r="K173" s="35">
        <v>892805</v>
      </c>
      <c r="L173" s="34" t="s">
        <v>8</v>
      </c>
      <c r="M173" s="34" t="s">
        <v>15</v>
      </c>
      <c r="N173" s="33" t="s">
        <v>6</v>
      </c>
      <c r="O173" s="32" t="s">
        <v>215</v>
      </c>
      <c r="P173" s="31"/>
      <c r="Q173" s="30"/>
    </row>
    <row r="174" spans="1:17" ht="36" x14ac:dyDescent="0.25">
      <c r="A174" s="44">
        <v>305</v>
      </c>
      <c r="B174" s="43" t="s">
        <v>21</v>
      </c>
      <c r="C174" s="42" t="s">
        <v>20</v>
      </c>
      <c r="D174" s="41" t="s">
        <v>19</v>
      </c>
      <c r="E174" s="40" t="s">
        <v>18</v>
      </c>
      <c r="F174" s="32" t="s">
        <v>222</v>
      </c>
      <c r="G174" s="39" t="s">
        <v>17</v>
      </c>
      <c r="H174" s="38">
        <v>2859.8</v>
      </c>
      <c r="I174" s="37">
        <v>71116000</v>
      </c>
      <c r="J174" s="36" t="s">
        <v>16</v>
      </c>
      <c r="K174" s="35">
        <v>186544</v>
      </c>
      <c r="L174" s="34" t="s">
        <v>8</v>
      </c>
      <c r="M174" s="34" t="s">
        <v>15</v>
      </c>
      <c r="N174" s="33" t="s">
        <v>6</v>
      </c>
      <c r="O174" s="32" t="s">
        <v>215</v>
      </c>
      <c r="P174" s="31"/>
      <c r="Q174" s="30"/>
    </row>
    <row r="175" spans="1:17" ht="84" x14ac:dyDescent="0.25">
      <c r="A175" s="44">
        <v>306</v>
      </c>
      <c r="B175" s="43" t="s">
        <v>221</v>
      </c>
      <c r="C175" s="42" t="s">
        <v>220</v>
      </c>
      <c r="D175" s="41" t="s">
        <v>219</v>
      </c>
      <c r="E175" s="40" t="s">
        <v>11</v>
      </c>
      <c r="F175" s="32">
        <v>876</v>
      </c>
      <c r="G175" s="39" t="s">
        <v>10</v>
      </c>
      <c r="H175" s="38">
        <v>1</v>
      </c>
      <c r="I175" s="37">
        <v>71100000</v>
      </c>
      <c r="J175" s="36" t="s">
        <v>59</v>
      </c>
      <c r="K175" s="35">
        <v>28233040.75</v>
      </c>
      <c r="L175" s="34" t="s">
        <v>8</v>
      </c>
      <c r="M175" s="34" t="s">
        <v>15</v>
      </c>
      <c r="N175" s="33" t="s">
        <v>6</v>
      </c>
      <c r="O175" s="32" t="s">
        <v>215</v>
      </c>
      <c r="P175" s="31"/>
      <c r="Q175" s="30"/>
    </row>
    <row r="176" spans="1:17" ht="24" x14ac:dyDescent="0.25">
      <c r="A176" s="44">
        <v>307</v>
      </c>
      <c r="B176" s="43" t="s">
        <v>14</v>
      </c>
      <c r="C176" s="42" t="s">
        <v>13</v>
      </c>
      <c r="D176" s="41" t="s">
        <v>12</v>
      </c>
      <c r="E176" s="40" t="s">
        <v>11</v>
      </c>
      <c r="F176" s="32">
        <v>876</v>
      </c>
      <c r="G176" s="39" t="s">
        <v>10</v>
      </c>
      <c r="H176" s="38">
        <v>1</v>
      </c>
      <c r="I176" s="37">
        <v>71187000</v>
      </c>
      <c r="J176" s="36" t="s">
        <v>9</v>
      </c>
      <c r="K176" s="35">
        <v>346080</v>
      </c>
      <c r="L176" s="34" t="s">
        <v>8</v>
      </c>
      <c r="M176" s="34" t="s">
        <v>7</v>
      </c>
      <c r="N176" s="33" t="s">
        <v>6</v>
      </c>
      <c r="O176" s="32" t="s">
        <v>215</v>
      </c>
      <c r="P176" s="31"/>
      <c r="Q176" s="30"/>
    </row>
    <row r="177" spans="1:17" ht="84" x14ac:dyDescent="0.25">
      <c r="A177" s="29">
        <v>308</v>
      </c>
      <c r="B177" s="28" t="s">
        <v>218</v>
      </c>
      <c r="C177" s="27" t="s">
        <v>217</v>
      </c>
      <c r="D177" s="26" t="s">
        <v>216</v>
      </c>
      <c r="E177" s="25" t="s">
        <v>11</v>
      </c>
      <c r="F177" s="17">
        <v>876</v>
      </c>
      <c r="G177" s="24" t="s">
        <v>10</v>
      </c>
      <c r="H177" s="23">
        <v>1</v>
      </c>
      <c r="I177" s="22">
        <v>71131000</v>
      </c>
      <c r="J177" s="21" t="s">
        <v>38</v>
      </c>
      <c r="K177" s="20">
        <v>8886034.1999999993</v>
      </c>
      <c r="L177" s="19" t="s">
        <v>8</v>
      </c>
      <c r="M177" s="19" t="s">
        <v>15</v>
      </c>
      <c r="N177" s="18" t="s">
        <v>6</v>
      </c>
      <c r="O177" s="17" t="s">
        <v>215</v>
      </c>
      <c r="P177" s="16"/>
      <c r="Q177" s="15"/>
    </row>
    <row r="178" spans="1:17" ht="15.75" x14ac:dyDescent="0.25">
      <c r="A178" s="13" t="s">
        <v>5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4">
        <v>902738582.44000006</v>
      </c>
      <c r="L178" s="13"/>
      <c r="M178" s="13"/>
      <c r="N178" s="13"/>
      <c r="O178" s="13"/>
      <c r="P178" s="13"/>
      <c r="Q178" s="13"/>
    </row>
    <row r="181" spans="1:17" ht="39.950000000000003" customHeight="1" x14ac:dyDescent="0.25">
      <c r="A181" s="58" t="s">
        <v>214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1:17" ht="39.950000000000003" customHeight="1" x14ac:dyDescent="0.25">
      <c r="A182" s="57" t="s">
        <v>213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1:17" ht="39.950000000000003" customHeight="1" x14ac:dyDescent="0.25">
      <c r="A183" s="56" t="s">
        <v>212</v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</row>
    <row r="185" spans="1:17" ht="15" customHeight="1" x14ac:dyDescent="0.25">
      <c r="A185" s="50" t="s">
        <v>211</v>
      </c>
      <c r="B185" s="50" t="s">
        <v>210</v>
      </c>
      <c r="C185" s="50" t="s">
        <v>209</v>
      </c>
      <c r="D185" s="51" t="s">
        <v>208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5" t="s">
        <v>207</v>
      </c>
      <c r="Q185" s="54" t="s">
        <v>206</v>
      </c>
    </row>
    <row r="186" spans="1:17" ht="36" x14ac:dyDescent="0.25">
      <c r="A186" s="50"/>
      <c r="B186" s="50"/>
      <c r="C186" s="50"/>
      <c r="D186" s="51" t="s">
        <v>205</v>
      </c>
      <c r="E186" s="50" t="s">
        <v>204</v>
      </c>
      <c r="F186" s="50" t="s">
        <v>203</v>
      </c>
      <c r="G186" s="50"/>
      <c r="H186" s="50" t="s">
        <v>202</v>
      </c>
      <c r="I186" s="50" t="s">
        <v>201</v>
      </c>
      <c r="J186" s="50"/>
      <c r="K186" s="50" t="s">
        <v>200</v>
      </c>
      <c r="L186" s="50" t="s">
        <v>199</v>
      </c>
      <c r="M186" s="50"/>
      <c r="N186" s="50" t="s">
        <v>198</v>
      </c>
      <c r="O186" s="46" t="s">
        <v>197</v>
      </c>
      <c r="P186" s="53"/>
      <c r="Q186" s="52"/>
    </row>
    <row r="187" spans="1:17" ht="72" x14ac:dyDescent="0.25">
      <c r="A187" s="50"/>
      <c r="B187" s="50"/>
      <c r="C187" s="50"/>
      <c r="D187" s="51"/>
      <c r="E187" s="50"/>
      <c r="F187" s="46" t="s">
        <v>196</v>
      </c>
      <c r="G187" s="46" t="s">
        <v>194</v>
      </c>
      <c r="H187" s="50"/>
      <c r="I187" s="46" t="s">
        <v>195</v>
      </c>
      <c r="J187" s="46" t="s">
        <v>194</v>
      </c>
      <c r="K187" s="50"/>
      <c r="L187" s="46" t="s">
        <v>193</v>
      </c>
      <c r="M187" s="46" t="s">
        <v>192</v>
      </c>
      <c r="N187" s="50"/>
      <c r="O187" s="46" t="s">
        <v>191</v>
      </c>
      <c r="P187" s="49"/>
      <c r="Q187" s="48"/>
    </row>
    <row r="188" spans="1:17" x14ac:dyDescent="0.25">
      <c r="A188" s="46">
        <v>1</v>
      </c>
      <c r="B188" s="47" t="s">
        <v>190</v>
      </c>
      <c r="C188" s="47" t="s">
        <v>189</v>
      </c>
      <c r="D188" s="47" t="s">
        <v>188</v>
      </c>
      <c r="E188" s="46">
        <v>5</v>
      </c>
      <c r="F188" s="46">
        <v>6</v>
      </c>
      <c r="G188" s="46">
        <v>7</v>
      </c>
      <c r="H188" s="46">
        <v>8</v>
      </c>
      <c r="I188" s="46">
        <v>9</v>
      </c>
      <c r="J188" s="46">
        <v>10</v>
      </c>
      <c r="K188" s="46">
        <v>11</v>
      </c>
      <c r="L188" s="46">
        <v>12</v>
      </c>
      <c r="M188" s="46">
        <v>13</v>
      </c>
      <c r="N188" s="46">
        <v>14</v>
      </c>
      <c r="O188" s="46">
        <v>15</v>
      </c>
      <c r="P188" s="46">
        <v>16</v>
      </c>
      <c r="Q188" s="46">
        <v>17</v>
      </c>
    </row>
    <row r="189" spans="1:17" ht="24" x14ac:dyDescent="0.25">
      <c r="A189" s="44">
        <v>93</v>
      </c>
      <c r="B189" s="43" t="s">
        <v>187</v>
      </c>
      <c r="C189" s="42" t="s">
        <v>186</v>
      </c>
      <c r="D189" s="41" t="s">
        <v>185</v>
      </c>
      <c r="E189" s="40" t="s">
        <v>11</v>
      </c>
      <c r="F189" s="32">
        <f>IF(ISNA(VLOOKUP(G189, [1]ОКЕИ!$A$2:$B$125, 2,FALSE)), "—", VLOOKUP(G189, [1]ОКЕИ!$A$2:$B$125, 2,FALSE))</f>
        <v>704</v>
      </c>
      <c r="G189" s="35" t="s">
        <v>28</v>
      </c>
      <c r="H189" s="38">
        <v>1</v>
      </c>
      <c r="I189" s="37">
        <f>IF(ISNA(VLOOKUP(J189,[1]ОКАТО!$A$2:$B$13, 2,FALSE)), "—", VLOOKUP(J189,[1]ОКАТО!$A$2:$B$13, 2,FALSE))</f>
        <v>71131000</v>
      </c>
      <c r="J189" s="36" t="s">
        <v>38</v>
      </c>
      <c r="K189" s="35">
        <v>2275000</v>
      </c>
      <c r="L189" s="34" t="s">
        <v>37</v>
      </c>
      <c r="M189" s="34" t="s">
        <v>8</v>
      </c>
      <c r="N189" s="33" t="s">
        <v>6</v>
      </c>
      <c r="O189" s="32" t="str">
        <f>IF(C189 = "", "—", IF(N189 = "Единственный поставщик", "Нет", "Да"))</f>
        <v>Нет</v>
      </c>
      <c r="P189" s="31"/>
      <c r="Q189" s="30"/>
    </row>
    <row r="190" spans="1:17" ht="24" x14ac:dyDescent="0.25">
      <c r="A190" s="44">
        <v>94</v>
      </c>
      <c r="B190" s="43" t="s">
        <v>184</v>
      </c>
      <c r="C190" s="42" t="s">
        <v>183</v>
      </c>
      <c r="D190" s="41" t="s">
        <v>182</v>
      </c>
      <c r="E190" s="40" t="s">
        <v>11</v>
      </c>
      <c r="F190" s="32">
        <f>IF(ISNA(VLOOKUP(G190, [1]ОКЕИ!$A$2:$B$125, 2,FALSE)), "—", VLOOKUP(G190, [1]ОКЕИ!$A$2:$B$125, 2,FALSE))</f>
        <v>704</v>
      </c>
      <c r="G190" s="35" t="s">
        <v>28</v>
      </c>
      <c r="H190" s="38">
        <v>1</v>
      </c>
      <c r="I190" s="37">
        <f>IF(ISNA(VLOOKUP(J190,[1]ОКАТО!$A$2:$B$13, 2,FALSE)), "—", VLOOKUP(J190,[1]ОКАТО!$A$2:$B$13, 2,FALSE))</f>
        <v>71131000</v>
      </c>
      <c r="J190" s="36" t="s">
        <v>38</v>
      </c>
      <c r="K190" s="35">
        <v>1000000</v>
      </c>
      <c r="L190" s="34" t="s">
        <v>37</v>
      </c>
      <c r="M190" s="34" t="s">
        <v>8</v>
      </c>
      <c r="N190" s="33" t="s">
        <v>6</v>
      </c>
      <c r="O190" s="32" t="str">
        <f>IF(C190 = "", "—", IF(N190 = "Единственный поставщик", "Нет", "Да"))</f>
        <v>Нет</v>
      </c>
      <c r="P190" s="31"/>
      <c r="Q190" s="30"/>
    </row>
    <row r="191" spans="1:17" ht="24" x14ac:dyDescent="0.25">
      <c r="A191" s="44">
        <v>96</v>
      </c>
      <c r="B191" s="43" t="s">
        <v>181</v>
      </c>
      <c r="C191" s="42" t="s">
        <v>180</v>
      </c>
      <c r="D191" s="41" t="s">
        <v>179</v>
      </c>
      <c r="E191" s="40" t="s">
        <v>11</v>
      </c>
      <c r="F191" s="32">
        <f>IF(ISNA(VLOOKUP(G191, [1]ОКЕИ!$A$2:$B$125, 2,FALSE)), "—", VLOOKUP(G191, [1]ОКЕИ!$A$2:$B$125, 2,FALSE))</f>
        <v>839</v>
      </c>
      <c r="G191" s="35" t="s">
        <v>45</v>
      </c>
      <c r="H191" s="38">
        <v>1</v>
      </c>
      <c r="I191" s="37">
        <f>IF(ISNA(VLOOKUP(J191,[1]ОКАТО!$A$2:$B$13, 2,FALSE)), "—", VLOOKUP(J191,[1]ОКАТО!$A$2:$B$13, 2,FALSE))</f>
        <v>71131000</v>
      </c>
      <c r="J191" s="32" t="s">
        <v>38</v>
      </c>
      <c r="K191" s="35">
        <v>350000</v>
      </c>
      <c r="L191" s="34" t="s">
        <v>8</v>
      </c>
      <c r="M191" s="34" t="s">
        <v>8</v>
      </c>
      <c r="N191" s="33" t="s">
        <v>6</v>
      </c>
      <c r="O191" s="32" t="str">
        <f>IF(C191 = "", "—", IF(N191 = "Единственный поставщик", "Нет", "Да"))</f>
        <v>Нет</v>
      </c>
      <c r="P191" s="31"/>
      <c r="Q191" s="30"/>
    </row>
    <row r="192" spans="1:17" ht="36" x14ac:dyDescent="0.25">
      <c r="A192" s="44">
        <v>98</v>
      </c>
      <c r="B192" s="43" t="s">
        <v>156</v>
      </c>
      <c r="C192" s="42" t="s">
        <v>155</v>
      </c>
      <c r="D192" s="41" t="s">
        <v>178</v>
      </c>
      <c r="E192" s="40" t="s">
        <v>11</v>
      </c>
      <c r="F192" s="32">
        <f>IF(ISNA(VLOOKUP(G192, [1]ОКЕИ!$A$2:$B$125, 2,FALSE)), "—", VLOOKUP(G192, [1]ОКЕИ!$A$2:$B$125, 2,FALSE))</f>
        <v>876</v>
      </c>
      <c r="G192" s="35" t="s">
        <v>10</v>
      </c>
      <c r="H192" s="38">
        <v>1</v>
      </c>
      <c r="I192" s="37">
        <f>IF(ISNA(VLOOKUP(J192,[1]ОКАТО!$A$2:$B$13, 2,FALSE)), "—", VLOOKUP(J192,[1]ОКАТО!$A$2:$B$13, 2,FALSE))</f>
        <v>71111000</v>
      </c>
      <c r="J192" s="32" t="s">
        <v>176</v>
      </c>
      <c r="K192" s="35">
        <v>224040</v>
      </c>
      <c r="L192" s="34" t="s">
        <v>73</v>
      </c>
      <c r="M192" s="34" t="s">
        <v>33</v>
      </c>
      <c r="N192" s="33" t="s">
        <v>26</v>
      </c>
      <c r="O192" s="32" t="str">
        <f>IF(C192 = "", "—", IF(N192 = "Единственный поставщик", "Нет", "Да"))</f>
        <v>Да</v>
      </c>
      <c r="P192" s="31"/>
      <c r="Q192" s="30"/>
    </row>
    <row r="193" spans="1:17" ht="36" x14ac:dyDescent="0.25">
      <c r="A193" s="44">
        <v>101</v>
      </c>
      <c r="B193" s="43" t="s">
        <v>64</v>
      </c>
      <c r="C193" s="42" t="s">
        <v>64</v>
      </c>
      <c r="D193" s="41" t="s">
        <v>177</v>
      </c>
      <c r="E193" s="40" t="s">
        <v>11</v>
      </c>
      <c r="F193" s="32">
        <f>IF(ISNA(VLOOKUP(G193, [1]ОКЕИ!$A$2:$B$125, 2,FALSE)), "—", VLOOKUP(G193, [1]ОКЕИ!$A$2:$B$125, 2,FALSE))</f>
        <v>839</v>
      </c>
      <c r="G193" s="35" t="s">
        <v>45</v>
      </c>
      <c r="H193" s="38">
        <v>1</v>
      </c>
      <c r="I193" s="37">
        <f>IF(ISNA(VLOOKUP(J193,[1]ОКАТО!$A$2:$B$13, 2,FALSE)), "—", VLOOKUP(J193,[1]ОКАТО!$A$2:$B$13, 2,FALSE))</f>
        <v>71111000</v>
      </c>
      <c r="J193" s="36" t="s">
        <v>176</v>
      </c>
      <c r="K193" s="35">
        <v>372000</v>
      </c>
      <c r="L193" s="34" t="s">
        <v>37</v>
      </c>
      <c r="M193" s="34" t="s">
        <v>37</v>
      </c>
      <c r="N193" s="33" t="s">
        <v>26</v>
      </c>
      <c r="O193" s="32" t="str">
        <f>IF(C193 = "", "—", IF(N193 = "Единственный поставщик", "Нет", "Да"))</f>
        <v>Да</v>
      </c>
      <c r="P193" s="31"/>
      <c r="Q193" s="30"/>
    </row>
    <row r="194" spans="1:17" ht="24" x14ac:dyDescent="0.25">
      <c r="A194" s="44">
        <v>105</v>
      </c>
      <c r="B194" s="43" t="s">
        <v>109</v>
      </c>
      <c r="C194" s="42" t="s">
        <v>108</v>
      </c>
      <c r="D194" s="41" t="s">
        <v>175</v>
      </c>
      <c r="E194" s="40" t="s">
        <v>11</v>
      </c>
      <c r="F194" s="32">
        <f>IF(ISNA(VLOOKUP(G194, [1]ОКЕИ!$A$2:$B$125, 2,FALSE)), "—", VLOOKUP(G194, [1]ОКЕИ!$A$2:$B$125, 2,FALSE))</f>
        <v>839</v>
      </c>
      <c r="G194" s="35" t="s">
        <v>45</v>
      </c>
      <c r="H194" s="38">
        <v>1</v>
      </c>
      <c r="I194" s="37">
        <f>IF(ISNA(VLOOKUP(J194,[1]ОКАТО!$A$2:$B$13, 2,FALSE)), "—", VLOOKUP(J194,[1]ОКАТО!$A$2:$B$13, 2,FALSE))</f>
        <v>71112000</v>
      </c>
      <c r="J194" s="36" t="s">
        <v>27</v>
      </c>
      <c r="K194" s="35">
        <v>705000</v>
      </c>
      <c r="L194" s="34" t="s">
        <v>73</v>
      </c>
      <c r="M194" s="34" t="s">
        <v>33</v>
      </c>
      <c r="N194" s="33" t="s">
        <v>6</v>
      </c>
      <c r="O194" s="32" t="str">
        <f>IF(C194 = "", "—", IF(N194 = "Единственный поставщик", "Нет", "Да"))</f>
        <v>Нет</v>
      </c>
      <c r="P194" s="31"/>
      <c r="Q194" s="30"/>
    </row>
    <row r="195" spans="1:17" ht="48" x14ac:dyDescent="0.25">
      <c r="A195" s="44">
        <v>107</v>
      </c>
      <c r="B195" s="43" t="s">
        <v>58</v>
      </c>
      <c r="C195" s="42" t="s">
        <v>57</v>
      </c>
      <c r="D195" s="41" t="s">
        <v>174</v>
      </c>
      <c r="E195" s="40" t="s">
        <v>11</v>
      </c>
      <c r="F195" s="32">
        <f>IF(ISNA(VLOOKUP(G195, [1]ОКЕИ!$A$2:$B$125, 2,FALSE)), "—", VLOOKUP(G195, [1]ОКЕИ!$A$2:$B$125, 2,FALSE))</f>
        <v>839</v>
      </c>
      <c r="G195" s="35" t="s">
        <v>45</v>
      </c>
      <c r="H195" s="38">
        <v>1</v>
      </c>
      <c r="I195" s="37">
        <f>IF(ISNA(VLOOKUP(J195,[1]ОКАТО!$A$2:$B$13, 2,FALSE)), "—", VLOOKUP(J195,[1]ОКАТО!$A$2:$B$13, 2,FALSE))</f>
        <v>71112000</v>
      </c>
      <c r="J195" s="36" t="s">
        <v>27</v>
      </c>
      <c r="K195" s="35">
        <v>376034.4</v>
      </c>
      <c r="L195" s="34" t="s">
        <v>73</v>
      </c>
      <c r="M195" s="34" t="s">
        <v>33</v>
      </c>
      <c r="N195" s="33" t="s">
        <v>26</v>
      </c>
      <c r="O195" s="32" t="str">
        <f>IF(C195 = "", "—", IF(N195 = "Единственный поставщик", "Нет", "Да"))</f>
        <v>Да</v>
      </c>
      <c r="P195" s="31"/>
      <c r="Q195" s="30"/>
    </row>
    <row r="196" spans="1:17" ht="24" x14ac:dyDescent="0.25">
      <c r="A196" s="44">
        <v>112</v>
      </c>
      <c r="B196" s="43" t="s">
        <v>21</v>
      </c>
      <c r="C196" s="42" t="s">
        <v>20</v>
      </c>
      <c r="D196" s="41" t="s">
        <v>173</v>
      </c>
      <c r="E196" s="40" t="s">
        <v>11</v>
      </c>
      <c r="F196" s="32">
        <f>IF(ISNA(VLOOKUP(G196, [1]ОКЕИ!$A$2:$B$125, 2,FALSE)), "—", VLOOKUP(G196, [1]ОКЕИ!$A$2:$B$125, 2,FALSE))</f>
        <v>839</v>
      </c>
      <c r="G196" s="35" t="s">
        <v>45</v>
      </c>
      <c r="H196" s="38">
        <v>1</v>
      </c>
      <c r="I196" s="37">
        <f>IF(ISNA(VLOOKUP(J196,[1]ОКАТО!$A$2:$B$13, 2,FALSE)), "—", VLOOKUP(J196,[1]ОКАТО!$A$2:$B$13, 2,FALSE))</f>
        <v>71116000</v>
      </c>
      <c r="J196" s="32" t="s">
        <v>16</v>
      </c>
      <c r="K196" s="35">
        <v>3538356</v>
      </c>
      <c r="L196" s="34" t="s">
        <v>73</v>
      </c>
      <c r="M196" s="34" t="s">
        <v>8</v>
      </c>
      <c r="N196" s="33" t="s">
        <v>26</v>
      </c>
      <c r="O196" s="32" t="str">
        <f>IF(C196 = "", "—", IF(N196 = "Единственный поставщик", "Нет", "Да"))</f>
        <v>Да</v>
      </c>
      <c r="P196" s="31"/>
      <c r="Q196" s="30"/>
    </row>
    <row r="197" spans="1:17" ht="36" x14ac:dyDescent="0.25">
      <c r="A197" s="44">
        <v>116</v>
      </c>
      <c r="B197" s="43" t="s">
        <v>14</v>
      </c>
      <c r="C197" s="42" t="s">
        <v>50</v>
      </c>
      <c r="D197" s="41" t="s">
        <v>172</v>
      </c>
      <c r="E197" s="40" t="s">
        <v>11</v>
      </c>
      <c r="F197" s="32">
        <f>IF(ISNA(VLOOKUP(G197, [1]ОКЕИ!$A$2:$B$125, 2,FALSE)), "—", VLOOKUP(G197, [1]ОКЕИ!$A$2:$B$125, 2,FALSE))</f>
        <v>839</v>
      </c>
      <c r="G197" s="35" t="s">
        <v>45</v>
      </c>
      <c r="H197" s="38">
        <v>1</v>
      </c>
      <c r="I197" s="37">
        <f>IF(ISNA(VLOOKUP(J197,[1]ОКАТО!$A$2:$B$13, 2,FALSE)), "—", VLOOKUP(J197,[1]ОКАТО!$A$2:$B$13, 2,FALSE))</f>
        <v>71116000</v>
      </c>
      <c r="J197" s="36" t="s">
        <v>16</v>
      </c>
      <c r="K197" s="35">
        <v>1310880</v>
      </c>
      <c r="L197" s="34" t="s">
        <v>73</v>
      </c>
      <c r="M197" s="34" t="s">
        <v>15</v>
      </c>
      <c r="N197" s="33" t="s">
        <v>26</v>
      </c>
      <c r="O197" s="32" t="str">
        <f>IF(C197 = "", "—", IF(N197 = "Единственный поставщик", "Нет", "Да"))</f>
        <v>Да</v>
      </c>
      <c r="P197" s="31"/>
      <c r="Q197" s="30"/>
    </row>
    <row r="198" spans="1:17" ht="36" x14ac:dyDescent="0.25">
      <c r="A198" s="44">
        <v>119</v>
      </c>
      <c r="B198" s="43" t="s">
        <v>21</v>
      </c>
      <c r="C198" s="42" t="s">
        <v>20</v>
      </c>
      <c r="D198" s="41" t="s">
        <v>171</v>
      </c>
      <c r="E198" s="40" t="s">
        <v>11</v>
      </c>
      <c r="F198" s="32">
        <f>IF(ISNA(VLOOKUP(G198, [1]ОКЕИ!$A$2:$B$125, 2,FALSE)), "—", VLOOKUP(G198, [1]ОКЕИ!$A$2:$B$125, 2,FALSE))</f>
        <v>839</v>
      </c>
      <c r="G198" s="35" t="s">
        <v>45</v>
      </c>
      <c r="H198" s="38">
        <v>1</v>
      </c>
      <c r="I198" s="37">
        <f>IF(ISNA(VLOOKUP(J198,[1]ОКАТО!$A$2:$B$13, 2,FALSE)), "—", VLOOKUP(J198,[1]ОКАТО!$A$2:$B$13, 2,FALSE))</f>
        <v>71116000</v>
      </c>
      <c r="J198" s="32" t="s">
        <v>16</v>
      </c>
      <c r="K198" s="35">
        <v>343505</v>
      </c>
      <c r="L198" s="34" t="s">
        <v>54</v>
      </c>
      <c r="M198" s="34" t="s">
        <v>8</v>
      </c>
      <c r="N198" s="33" t="s">
        <v>26</v>
      </c>
      <c r="O198" s="32" t="str">
        <f>IF(C198 = "", "—", IF(N198 = "Единственный поставщик", "Нет", "Да"))</f>
        <v>Да</v>
      </c>
      <c r="P198" s="31"/>
      <c r="Q198" s="30"/>
    </row>
    <row r="199" spans="1:17" ht="24" x14ac:dyDescent="0.25">
      <c r="A199" s="44">
        <v>120</v>
      </c>
      <c r="B199" s="43" t="s">
        <v>21</v>
      </c>
      <c r="C199" s="42" t="s">
        <v>20</v>
      </c>
      <c r="D199" s="41" t="s">
        <v>170</v>
      </c>
      <c r="E199" s="40" t="s">
        <v>11</v>
      </c>
      <c r="F199" s="32">
        <f>IF(ISNA(VLOOKUP(G199, [1]ОКЕИ!$A$2:$B$125, 2,FALSE)), "—", VLOOKUP(G199, [1]ОКЕИ!$A$2:$B$125, 2,FALSE))</f>
        <v>839</v>
      </c>
      <c r="G199" s="35" t="s">
        <v>45</v>
      </c>
      <c r="H199" s="38">
        <v>1</v>
      </c>
      <c r="I199" s="37">
        <f>IF(ISNA(VLOOKUP(J199,[1]ОКАТО!$A$2:$B$13, 2,FALSE)), "—", VLOOKUP(J199,[1]ОКАТО!$A$2:$B$13, 2,FALSE))</f>
        <v>71139000</v>
      </c>
      <c r="J199" s="32" t="s">
        <v>55</v>
      </c>
      <c r="K199" s="35">
        <v>2582853.7599999998</v>
      </c>
      <c r="L199" s="34" t="s">
        <v>73</v>
      </c>
      <c r="M199" s="34" t="s">
        <v>33</v>
      </c>
      <c r="N199" s="33" t="s">
        <v>26</v>
      </c>
      <c r="O199" s="32" t="str">
        <f>IF(C199 = "", "—", IF(N199 = "Единственный поставщик", "Нет", "Да"))</f>
        <v>Да</v>
      </c>
      <c r="P199" s="31"/>
      <c r="Q199" s="30"/>
    </row>
    <row r="200" spans="1:17" ht="36" x14ac:dyDescent="0.25">
      <c r="A200" s="44">
        <v>121</v>
      </c>
      <c r="B200" s="43" t="s">
        <v>14</v>
      </c>
      <c r="C200" s="42" t="s">
        <v>50</v>
      </c>
      <c r="D200" s="41" t="s">
        <v>169</v>
      </c>
      <c r="E200" s="40" t="s">
        <v>11</v>
      </c>
      <c r="F200" s="32">
        <f>IF(ISNA(VLOOKUP(G200, [1]ОКЕИ!$A$2:$B$125, 2,FALSE)), "—", VLOOKUP(G200, [1]ОКЕИ!$A$2:$B$125, 2,FALSE))</f>
        <v>839</v>
      </c>
      <c r="G200" s="35" t="s">
        <v>45</v>
      </c>
      <c r="H200" s="38">
        <v>1</v>
      </c>
      <c r="I200" s="37">
        <f>IF(ISNA(VLOOKUP(J200,[1]ОКАТО!$A$2:$B$13, 2,FALSE)), "—", VLOOKUP(J200,[1]ОКАТО!$A$2:$B$13, 2,FALSE))</f>
        <v>71139000</v>
      </c>
      <c r="J200" s="32" t="s">
        <v>55</v>
      </c>
      <c r="K200" s="35">
        <v>2293336.7999999998</v>
      </c>
      <c r="L200" s="34" t="s">
        <v>73</v>
      </c>
      <c r="M200" s="34" t="s">
        <v>15</v>
      </c>
      <c r="N200" s="33" t="s">
        <v>26</v>
      </c>
      <c r="O200" s="32" t="str">
        <f>IF(C200 = "", "—", IF(N200 = "Единственный поставщик", "Нет", "Да"))</f>
        <v>Да</v>
      </c>
      <c r="P200" s="31"/>
      <c r="Q200" s="30"/>
    </row>
    <row r="201" spans="1:17" ht="48" x14ac:dyDescent="0.25">
      <c r="A201" s="44">
        <v>127</v>
      </c>
      <c r="B201" s="43" t="s">
        <v>168</v>
      </c>
      <c r="C201" s="42" t="s">
        <v>167</v>
      </c>
      <c r="D201" s="41" t="s">
        <v>166</v>
      </c>
      <c r="E201" s="40" t="s">
        <v>11</v>
      </c>
      <c r="F201" s="32">
        <f>IF(ISNA(VLOOKUP(G201, [1]ОКЕИ!$A$2:$B$125, 2,FALSE)), "—", VLOOKUP(G201, [1]ОКЕИ!$A$2:$B$125, 2,FALSE))</f>
        <v>839</v>
      </c>
      <c r="G201" s="35" t="s">
        <v>45</v>
      </c>
      <c r="H201" s="38">
        <v>1</v>
      </c>
      <c r="I201" s="37">
        <f>IF(ISNA(VLOOKUP(J201,[1]ОКАТО!$A$2:$B$13, 2,FALSE)), "—", VLOOKUP(J201,[1]ОКАТО!$A$2:$B$13, 2,FALSE))</f>
        <v>71131000</v>
      </c>
      <c r="J201" s="36" t="s">
        <v>38</v>
      </c>
      <c r="K201" s="35">
        <v>7500000</v>
      </c>
      <c r="L201" s="34" t="s">
        <v>54</v>
      </c>
      <c r="M201" s="34" t="s">
        <v>54</v>
      </c>
      <c r="N201" s="33" t="s">
        <v>36</v>
      </c>
      <c r="O201" s="32" t="str">
        <f>IF(C201 = "", "—", IF(N201 = "Единственный поставщик", "Нет", "Да"))</f>
        <v>Да</v>
      </c>
      <c r="P201" s="31"/>
      <c r="Q201" s="30"/>
    </row>
    <row r="202" spans="1:17" ht="60" x14ac:dyDescent="0.25">
      <c r="A202" s="44">
        <v>135</v>
      </c>
      <c r="B202" s="43" t="s">
        <v>109</v>
      </c>
      <c r="C202" s="42" t="s">
        <v>164</v>
      </c>
      <c r="D202" s="41" t="s">
        <v>165</v>
      </c>
      <c r="E202" s="40" t="s">
        <v>11</v>
      </c>
      <c r="F202" s="32">
        <f>IF(ISNA(VLOOKUP(G202, [1]ОКЕИ!$A$2:$B$125, 2,FALSE)), "—", VLOOKUP(G202, [1]ОКЕИ!$A$2:$B$125, 2,FALSE))</f>
        <v>839</v>
      </c>
      <c r="G202" s="35" t="s">
        <v>45</v>
      </c>
      <c r="H202" s="38">
        <v>1</v>
      </c>
      <c r="I202" s="37">
        <f>IF(ISNA(VLOOKUP(J202,[1]ОКАТО!$A$2:$B$13, 2,FALSE)), "—", VLOOKUP(J202,[1]ОКАТО!$A$2:$B$13, 2,FALSE))</f>
        <v>71129000</v>
      </c>
      <c r="J202" s="32" t="s">
        <v>159</v>
      </c>
      <c r="K202" s="35">
        <v>2021754</v>
      </c>
      <c r="L202" s="34" t="s">
        <v>73</v>
      </c>
      <c r="M202" s="34" t="s">
        <v>37</v>
      </c>
      <c r="N202" s="33" t="s">
        <v>26</v>
      </c>
      <c r="O202" s="32" t="str">
        <f>IF(C202 = "", "—", IF(N202 = "Единственный поставщик", "Нет", "Да"))</f>
        <v>Да</v>
      </c>
      <c r="P202" s="31"/>
      <c r="Q202" s="30"/>
    </row>
    <row r="203" spans="1:17" ht="48" x14ac:dyDescent="0.25">
      <c r="A203" s="44">
        <v>136</v>
      </c>
      <c r="B203" s="43" t="s">
        <v>109</v>
      </c>
      <c r="C203" s="42" t="s">
        <v>164</v>
      </c>
      <c r="D203" s="41" t="s">
        <v>163</v>
      </c>
      <c r="E203" s="40" t="s">
        <v>11</v>
      </c>
      <c r="F203" s="32">
        <f>IF(ISNA(VLOOKUP(G203, [1]ОКЕИ!$A$2:$B$125, 2,FALSE)), "—", VLOOKUP(G203, [1]ОКЕИ!$A$2:$B$125, 2,FALSE))</f>
        <v>839</v>
      </c>
      <c r="G203" s="35" t="s">
        <v>45</v>
      </c>
      <c r="H203" s="38">
        <v>1</v>
      </c>
      <c r="I203" s="37">
        <f>IF(ISNA(VLOOKUP(J203,[1]ОКАТО!$A$2:$B$13, 2,FALSE)), "—", VLOOKUP(J203,[1]ОКАТО!$A$2:$B$13, 2,FALSE))</f>
        <v>71112000</v>
      </c>
      <c r="J203" s="32" t="s">
        <v>27</v>
      </c>
      <c r="K203" s="35">
        <v>584496</v>
      </c>
      <c r="L203" s="34" t="s">
        <v>73</v>
      </c>
      <c r="M203" s="34" t="s">
        <v>37</v>
      </c>
      <c r="N203" s="33" t="s">
        <v>26</v>
      </c>
      <c r="O203" s="32" t="str">
        <f>IF(C203 = "", "—", IF(N203 = "Единственный поставщик", "Нет", "Да"))</f>
        <v>Да</v>
      </c>
      <c r="P203" s="31"/>
      <c r="Q203" s="30"/>
    </row>
    <row r="204" spans="1:17" ht="24" x14ac:dyDescent="0.25">
      <c r="A204" s="44">
        <v>137</v>
      </c>
      <c r="B204" s="43" t="s">
        <v>162</v>
      </c>
      <c r="C204" s="42" t="s">
        <v>161</v>
      </c>
      <c r="D204" s="41" t="s">
        <v>160</v>
      </c>
      <c r="E204" s="40" t="s">
        <v>11</v>
      </c>
      <c r="F204" s="32">
        <f>IF(ISNA(VLOOKUP(G204, [1]ОКЕИ!$A$2:$B$125, 2,FALSE)), "—", VLOOKUP(G204, [1]ОКЕИ!$A$2:$B$125, 2,FALSE))</f>
        <v>839</v>
      </c>
      <c r="G204" s="35" t="s">
        <v>45</v>
      </c>
      <c r="H204" s="38">
        <v>1</v>
      </c>
      <c r="I204" s="37">
        <f>IF(ISNA(VLOOKUP(J204,[1]ОКАТО!$A$2:$B$13, 2,FALSE)), "—", VLOOKUP(J204,[1]ОКАТО!$A$2:$B$13, 2,FALSE))</f>
        <v>71129000</v>
      </c>
      <c r="J204" s="32" t="s">
        <v>159</v>
      </c>
      <c r="K204" s="35">
        <v>1800000</v>
      </c>
      <c r="L204" s="34" t="s">
        <v>54</v>
      </c>
      <c r="M204" s="34" t="s">
        <v>8</v>
      </c>
      <c r="N204" s="33" t="s">
        <v>26</v>
      </c>
      <c r="O204" s="32" t="str">
        <f>IF(C204 = "", "—", IF(N204 = "Единственный поставщик", "Нет", "Да"))</f>
        <v>Да</v>
      </c>
      <c r="P204" s="31"/>
      <c r="Q204" s="30"/>
    </row>
    <row r="205" spans="1:17" ht="36" x14ac:dyDescent="0.25">
      <c r="A205" s="44">
        <v>140</v>
      </c>
      <c r="B205" s="43" t="s">
        <v>109</v>
      </c>
      <c r="C205" s="42" t="s">
        <v>158</v>
      </c>
      <c r="D205" s="41" t="s">
        <v>157</v>
      </c>
      <c r="E205" s="40" t="s">
        <v>11</v>
      </c>
      <c r="F205" s="32">
        <f>IF(ISNA(VLOOKUP(G205, [1]ОКЕИ!$A$2:$B$125, 2,FALSE)), "—", VLOOKUP(G205, [1]ОКЕИ!$A$2:$B$125, 2,FALSE))</f>
        <v>839</v>
      </c>
      <c r="G205" s="35" t="s">
        <v>45</v>
      </c>
      <c r="H205" s="38">
        <v>1</v>
      </c>
      <c r="I205" s="37">
        <f>IF(ISNA(VLOOKUP(J205,[1]ОКАТО!$A$2:$B$13, 2,FALSE)), "—", VLOOKUP(J205,[1]ОКАТО!$A$2:$B$13, 2,FALSE))</f>
        <v>71100000</v>
      </c>
      <c r="J205" s="32" t="s">
        <v>59</v>
      </c>
      <c r="K205" s="35">
        <v>400000</v>
      </c>
      <c r="L205" s="34" t="s">
        <v>54</v>
      </c>
      <c r="M205" s="34" t="s">
        <v>54</v>
      </c>
      <c r="N205" s="33" t="s">
        <v>26</v>
      </c>
      <c r="O205" s="32" t="str">
        <f>IF(C205 = "", "—", IF(N205 = "Единственный поставщик", "Нет", "Да"))</f>
        <v>Да</v>
      </c>
      <c r="P205" s="31"/>
      <c r="Q205" s="30"/>
    </row>
    <row r="206" spans="1:17" ht="24" x14ac:dyDescent="0.25">
      <c r="A206" s="44">
        <v>143</v>
      </c>
      <c r="B206" s="43" t="s">
        <v>21</v>
      </c>
      <c r="C206" s="42" t="s">
        <v>20</v>
      </c>
      <c r="D206" s="41" t="s">
        <v>153</v>
      </c>
      <c r="E206" s="40" t="s">
        <v>11</v>
      </c>
      <c r="F206" s="32">
        <f>IF(ISNA(VLOOKUP(G206, [1]ОКЕИ!$A$2:$B$125, 2,FALSE)), "—", VLOOKUP(G206, [1]ОКЕИ!$A$2:$B$125, 2,FALSE))</f>
        <v>839</v>
      </c>
      <c r="G206" s="35" t="s">
        <v>45</v>
      </c>
      <c r="H206" s="38">
        <v>1</v>
      </c>
      <c r="I206" s="37">
        <f>IF(ISNA(VLOOKUP(J206,[1]ОКАТО!$A$2:$B$13, 2,FALSE)), "—", VLOOKUP(J206,[1]ОКАТО!$A$2:$B$13, 2,FALSE))</f>
        <v>71187000</v>
      </c>
      <c r="J206" s="32" t="s">
        <v>9</v>
      </c>
      <c r="K206" s="35">
        <v>393584.32</v>
      </c>
      <c r="L206" s="34" t="s">
        <v>73</v>
      </c>
      <c r="M206" s="34" t="s">
        <v>54</v>
      </c>
      <c r="N206" s="33" t="s">
        <v>6</v>
      </c>
      <c r="O206" s="32" t="str">
        <f>IF(C206 = "", "—", IF(N206 = "Единственный поставщик", "Нет", "Да"))</f>
        <v>Нет</v>
      </c>
      <c r="P206" s="31"/>
      <c r="Q206" s="30"/>
    </row>
    <row r="207" spans="1:17" ht="36" x14ac:dyDescent="0.25">
      <c r="A207" s="44">
        <v>144</v>
      </c>
      <c r="B207" s="43" t="s">
        <v>156</v>
      </c>
      <c r="C207" s="42" t="s">
        <v>155</v>
      </c>
      <c r="D207" s="41" t="s">
        <v>154</v>
      </c>
      <c r="E207" s="40" t="s">
        <v>11</v>
      </c>
      <c r="F207" s="32">
        <f>IF(ISNA(VLOOKUP(G207, [1]ОКЕИ!$A$2:$B$125, 2,FALSE)), "—", VLOOKUP(G207, [1]ОКЕИ!$A$2:$B$125, 2,FALSE))</f>
        <v>839</v>
      </c>
      <c r="G207" s="35" t="s">
        <v>45</v>
      </c>
      <c r="H207" s="38">
        <v>1</v>
      </c>
      <c r="I207" s="37">
        <f>IF(ISNA(VLOOKUP(J207,[1]ОКАТО!$A$2:$B$13, 2,FALSE)), "—", VLOOKUP(J207,[1]ОКАТО!$A$2:$B$13, 2,FALSE))</f>
        <v>71187000</v>
      </c>
      <c r="J207" s="32" t="s">
        <v>9</v>
      </c>
      <c r="K207" s="35">
        <v>620004.96</v>
      </c>
      <c r="L207" s="34" t="s">
        <v>73</v>
      </c>
      <c r="M207" s="34" t="s">
        <v>54</v>
      </c>
      <c r="N207" s="33" t="s">
        <v>26</v>
      </c>
      <c r="O207" s="32" t="str">
        <f>IF(C207 = "", "—", IF(N207 = "Единственный поставщик", "Нет", "Да"))</f>
        <v>Да</v>
      </c>
      <c r="P207" s="31"/>
      <c r="Q207" s="30"/>
    </row>
    <row r="208" spans="1:17" ht="24" x14ac:dyDescent="0.25">
      <c r="A208" s="44">
        <v>145</v>
      </c>
      <c r="B208" s="43" t="s">
        <v>21</v>
      </c>
      <c r="C208" s="42" t="s">
        <v>20</v>
      </c>
      <c r="D208" s="41" t="s">
        <v>153</v>
      </c>
      <c r="E208" s="40" t="s">
        <v>11</v>
      </c>
      <c r="F208" s="32">
        <f>IF(ISNA(VLOOKUP(G208, [1]ОКЕИ!$A$2:$B$125, 2,FALSE)), "—", VLOOKUP(G208, [1]ОКЕИ!$A$2:$B$125, 2,FALSE))</f>
        <v>839</v>
      </c>
      <c r="G208" s="35" t="s">
        <v>45</v>
      </c>
      <c r="H208" s="38">
        <v>1</v>
      </c>
      <c r="I208" s="37">
        <f>IF(ISNA(VLOOKUP(J208,[1]ОКАТО!$A$2:$B$13, 2,FALSE)), "—", VLOOKUP(J208,[1]ОКАТО!$A$2:$B$13, 2,FALSE))</f>
        <v>71187000</v>
      </c>
      <c r="J208" s="32" t="s">
        <v>9</v>
      </c>
      <c r="K208" s="35">
        <v>384232.37</v>
      </c>
      <c r="L208" s="34" t="s">
        <v>54</v>
      </c>
      <c r="M208" s="34" t="s">
        <v>37</v>
      </c>
      <c r="N208" s="33" t="s">
        <v>6</v>
      </c>
      <c r="O208" s="32" t="str">
        <f>IF(C208 = "", "—", IF(N208 = "Единственный поставщик", "Нет", "Да"))</f>
        <v>Нет</v>
      </c>
      <c r="P208" s="31"/>
      <c r="Q208" s="30"/>
    </row>
    <row r="209" spans="1:17" ht="24" x14ac:dyDescent="0.25">
      <c r="A209" s="44">
        <v>148</v>
      </c>
      <c r="B209" s="43" t="s">
        <v>21</v>
      </c>
      <c r="C209" s="42" t="s">
        <v>20</v>
      </c>
      <c r="D209" s="41" t="s">
        <v>153</v>
      </c>
      <c r="E209" s="40" t="s">
        <v>11</v>
      </c>
      <c r="F209" s="32">
        <f>IF(ISNA(VLOOKUP(G209, [1]ОКЕИ!$A$2:$B$125, 2,FALSE)), "—", VLOOKUP(G209, [1]ОКЕИ!$A$2:$B$125, 2,FALSE))</f>
        <v>839</v>
      </c>
      <c r="G209" s="35" t="s">
        <v>45</v>
      </c>
      <c r="H209" s="38">
        <v>1</v>
      </c>
      <c r="I209" s="37">
        <f>IF(ISNA(VLOOKUP(J209,[1]ОКАТО!$A$2:$B$13, 2,FALSE)), "—", VLOOKUP(J209,[1]ОКАТО!$A$2:$B$13, 2,FALSE))</f>
        <v>71187000</v>
      </c>
      <c r="J209" s="32" t="s">
        <v>9</v>
      </c>
      <c r="K209" s="35">
        <v>442050.87</v>
      </c>
      <c r="L209" s="34" t="s">
        <v>37</v>
      </c>
      <c r="M209" s="34" t="s">
        <v>8</v>
      </c>
      <c r="N209" s="33" t="s">
        <v>6</v>
      </c>
      <c r="O209" s="32" t="str">
        <f>IF(C209 = "", "—", IF(N209 = "Единственный поставщик", "Нет", "Да"))</f>
        <v>Нет</v>
      </c>
      <c r="P209" s="31"/>
      <c r="Q209" s="30"/>
    </row>
    <row r="210" spans="1:17" ht="36" x14ac:dyDescent="0.25">
      <c r="A210" s="44">
        <v>153</v>
      </c>
      <c r="B210" s="43" t="s">
        <v>152</v>
      </c>
      <c r="C210" s="42" t="s">
        <v>151</v>
      </c>
      <c r="D210" s="41" t="s">
        <v>150</v>
      </c>
      <c r="E210" s="40" t="s">
        <v>11</v>
      </c>
      <c r="F210" s="32">
        <f>IF(ISNA(VLOOKUP(G210, [1]ОКЕИ!$A$2:$B$125, 2,FALSE)), "—", VLOOKUP(G210, [1]ОКЕИ!$A$2:$B$125, 2,FALSE))</f>
        <v>839</v>
      </c>
      <c r="G210" s="35" t="s">
        <v>45</v>
      </c>
      <c r="H210" s="38">
        <v>1</v>
      </c>
      <c r="I210" s="37">
        <f>IF(ISNA(VLOOKUP(J210,[1]ОКАТО!$A$2:$B$13, 2,FALSE)), "—", VLOOKUP(J210,[1]ОКАТО!$A$2:$B$13, 2,FALSE))</f>
        <v>71187000</v>
      </c>
      <c r="J210" s="32" t="s">
        <v>9</v>
      </c>
      <c r="K210" s="35">
        <v>892395</v>
      </c>
      <c r="L210" s="34" t="s">
        <v>8</v>
      </c>
      <c r="M210" s="34" t="s">
        <v>15</v>
      </c>
      <c r="N210" s="33" t="s">
        <v>6</v>
      </c>
      <c r="O210" s="32" t="str">
        <f>IF(C210 = "", "—", IF(N210 = "Единственный поставщик", "Нет", "Да"))</f>
        <v>Нет</v>
      </c>
      <c r="P210" s="31"/>
      <c r="Q210" s="30"/>
    </row>
    <row r="211" spans="1:17" ht="36" x14ac:dyDescent="0.25">
      <c r="A211" s="44">
        <v>156</v>
      </c>
      <c r="B211" s="43" t="s">
        <v>47</v>
      </c>
      <c r="C211" s="42" t="s">
        <v>47</v>
      </c>
      <c r="D211" s="41" t="s">
        <v>46</v>
      </c>
      <c r="E211" s="40" t="s">
        <v>11</v>
      </c>
      <c r="F211" s="32">
        <f>IF(ISNA(VLOOKUP(G211, [1]ОКЕИ!$A$2:$B$125, 2,FALSE)), "—", VLOOKUP(G211, [1]ОКЕИ!$A$2:$B$125, 2,FALSE))</f>
        <v>839</v>
      </c>
      <c r="G211" s="35" t="s">
        <v>45</v>
      </c>
      <c r="H211" s="38">
        <v>1</v>
      </c>
      <c r="I211" s="37">
        <f>IF(ISNA(VLOOKUP(J211,[1]ОКАТО!$A$2:$B$13, 2,FALSE)), "—", VLOOKUP(J211,[1]ОКАТО!$A$2:$B$13, 2,FALSE))</f>
        <v>71131000</v>
      </c>
      <c r="J211" s="32" t="s">
        <v>38</v>
      </c>
      <c r="K211" s="35">
        <v>3441945.61</v>
      </c>
      <c r="L211" s="34" t="s">
        <v>73</v>
      </c>
      <c r="M211" s="34" t="s">
        <v>73</v>
      </c>
      <c r="N211" s="33" t="s">
        <v>26</v>
      </c>
      <c r="O211" s="32" t="str">
        <f>IF(C211 = "", "—", IF(N211 = "Единственный поставщик", "Нет", "Да"))</f>
        <v>Да</v>
      </c>
      <c r="P211" s="31"/>
      <c r="Q211" s="30"/>
    </row>
    <row r="212" spans="1:17" ht="24" x14ac:dyDescent="0.25">
      <c r="A212" s="44">
        <v>157</v>
      </c>
      <c r="B212" s="43" t="s">
        <v>149</v>
      </c>
      <c r="C212" s="42" t="s">
        <v>148</v>
      </c>
      <c r="D212" s="41" t="s">
        <v>147</v>
      </c>
      <c r="E212" s="40" t="s">
        <v>11</v>
      </c>
      <c r="F212" s="32">
        <f>IF(ISNA(VLOOKUP(G212, [1]ОКЕИ!$A$2:$B$125, 2,FALSE)), "—", VLOOKUP(G212, [1]ОКЕИ!$A$2:$B$125, 2,FALSE))</f>
        <v>839</v>
      </c>
      <c r="G212" s="35" t="s">
        <v>45</v>
      </c>
      <c r="H212" s="38">
        <v>1</v>
      </c>
      <c r="I212" s="37">
        <f>IF(ISNA(VLOOKUP(J212,[1]ОКАТО!$A$2:$B$13, 2,FALSE)), "—", VLOOKUP(J212,[1]ОКАТО!$A$2:$B$13, 2,FALSE))</f>
        <v>71131000</v>
      </c>
      <c r="J212" s="36" t="s">
        <v>38</v>
      </c>
      <c r="K212" s="35">
        <v>550420.18000000005</v>
      </c>
      <c r="L212" s="34" t="s">
        <v>73</v>
      </c>
      <c r="M212" s="34" t="s">
        <v>73</v>
      </c>
      <c r="N212" s="33" t="s">
        <v>26</v>
      </c>
      <c r="O212" s="32" t="str">
        <f>IF(C212 = "", "—", IF(N212 = "Единственный поставщик", "Нет", "Да"))</f>
        <v>Да</v>
      </c>
      <c r="P212" s="31"/>
      <c r="Q212" s="30"/>
    </row>
    <row r="213" spans="1:17" ht="24" x14ac:dyDescent="0.25">
      <c r="A213" s="44">
        <v>158</v>
      </c>
      <c r="B213" s="43" t="s">
        <v>146</v>
      </c>
      <c r="C213" s="42" t="s">
        <v>145</v>
      </c>
      <c r="D213" s="41" t="s">
        <v>144</v>
      </c>
      <c r="E213" s="40" t="s">
        <v>11</v>
      </c>
      <c r="F213" s="32">
        <f>IF(ISNA(VLOOKUP(G213, [1]ОКЕИ!$A$2:$B$125, 2,FALSE)), "—", VLOOKUP(G213, [1]ОКЕИ!$A$2:$B$125, 2,FALSE))</f>
        <v>839</v>
      </c>
      <c r="G213" s="35" t="s">
        <v>45</v>
      </c>
      <c r="H213" s="38">
        <v>1</v>
      </c>
      <c r="I213" s="37">
        <f>IF(ISNA(VLOOKUP(J213,[1]ОКАТО!$A$2:$B$13, 2,FALSE)), "—", VLOOKUP(J213,[1]ОКАТО!$A$2:$B$13, 2,FALSE))</f>
        <v>71131000</v>
      </c>
      <c r="J213" s="32" t="s">
        <v>38</v>
      </c>
      <c r="K213" s="35">
        <v>142910.9</v>
      </c>
      <c r="L213" s="34" t="s">
        <v>73</v>
      </c>
      <c r="M213" s="34" t="s">
        <v>54</v>
      </c>
      <c r="N213" s="33" t="s">
        <v>26</v>
      </c>
      <c r="O213" s="32" t="str">
        <f>IF(C213 = "", "—", IF(N213 = "Единственный поставщик", "Нет", "Да"))</f>
        <v>Да</v>
      </c>
      <c r="P213" s="31"/>
      <c r="Q213" s="30"/>
    </row>
    <row r="214" spans="1:17" ht="24" x14ac:dyDescent="0.25">
      <c r="A214" s="44">
        <v>159</v>
      </c>
      <c r="B214" s="43" t="s">
        <v>41</v>
      </c>
      <c r="C214" s="42" t="s">
        <v>143</v>
      </c>
      <c r="D214" s="41" t="s">
        <v>142</v>
      </c>
      <c r="E214" s="40" t="s">
        <v>11</v>
      </c>
      <c r="F214" s="32">
        <f>IF(ISNA(VLOOKUP(G214, [1]ОКЕИ!$A$2:$B$125, 2,FALSE)), "—", VLOOKUP(G214, [1]ОКЕИ!$A$2:$B$125, 2,FALSE))</f>
        <v>839</v>
      </c>
      <c r="G214" s="35" t="s">
        <v>45</v>
      </c>
      <c r="H214" s="38">
        <v>1</v>
      </c>
      <c r="I214" s="37">
        <f>IF(ISNA(VLOOKUP(J214,[1]ОКАТО!$A$2:$B$13, 2,FALSE)), "—", VLOOKUP(J214,[1]ОКАТО!$A$2:$B$13, 2,FALSE))</f>
        <v>71131000</v>
      </c>
      <c r="J214" s="32" t="s">
        <v>38</v>
      </c>
      <c r="K214" s="35">
        <v>198148.8</v>
      </c>
      <c r="L214" s="34" t="s">
        <v>73</v>
      </c>
      <c r="M214" s="34" t="s">
        <v>54</v>
      </c>
      <c r="N214" s="33" t="s">
        <v>26</v>
      </c>
      <c r="O214" s="32" t="str">
        <f>IF(C214 = "", "—", IF(N214 = "Единственный поставщик", "Нет", "Да"))</f>
        <v>Да</v>
      </c>
      <c r="P214" s="31"/>
      <c r="Q214" s="30"/>
    </row>
    <row r="215" spans="1:17" ht="24" x14ac:dyDescent="0.25">
      <c r="A215" s="44">
        <v>161</v>
      </c>
      <c r="B215" s="43" t="s">
        <v>52</v>
      </c>
      <c r="C215" s="42" t="s">
        <v>52</v>
      </c>
      <c r="D215" s="41" t="s">
        <v>51</v>
      </c>
      <c r="E215" s="40" t="s">
        <v>11</v>
      </c>
      <c r="F215" s="32">
        <f>IF(ISNA(VLOOKUP(G215, [1]ОКЕИ!$A$2:$B$125, 2,FALSE)), "—", VLOOKUP(G215, [1]ОКЕИ!$A$2:$B$125, 2,FALSE))</f>
        <v>839</v>
      </c>
      <c r="G215" s="35" t="s">
        <v>45</v>
      </c>
      <c r="H215" s="38">
        <v>1</v>
      </c>
      <c r="I215" s="37">
        <f>IF(ISNA(VLOOKUP(J215,[1]ОКАТО!$A$2:$B$13, 2,FALSE)), "—", VLOOKUP(J215,[1]ОКАТО!$A$2:$B$13, 2,FALSE))</f>
        <v>71131000</v>
      </c>
      <c r="J215" s="32" t="s">
        <v>38</v>
      </c>
      <c r="K215" s="35">
        <v>770000</v>
      </c>
      <c r="L215" s="34" t="s">
        <v>73</v>
      </c>
      <c r="M215" s="34" t="s">
        <v>73</v>
      </c>
      <c r="N215" s="33" t="s">
        <v>26</v>
      </c>
      <c r="O215" s="32" t="str">
        <f>IF(C215 = "", "—", IF(N215 = "Единственный поставщик", "Нет", "Да"))</f>
        <v>Да</v>
      </c>
      <c r="P215" s="31"/>
      <c r="Q215" s="30"/>
    </row>
    <row r="216" spans="1:17" ht="24" x14ac:dyDescent="0.25">
      <c r="A216" s="44">
        <v>162</v>
      </c>
      <c r="B216" s="43" t="s">
        <v>141</v>
      </c>
      <c r="C216" s="42" t="s">
        <v>140</v>
      </c>
      <c r="D216" s="41" t="s">
        <v>139</v>
      </c>
      <c r="E216" s="40" t="s">
        <v>11</v>
      </c>
      <c r="F216" s="32">
        <f>IF(ISNA(VLOOKUP(G216, [1]ОКЕИ!$A$2:$B$125, 2,FALSE)), "—", VLOOKUP(G216, [1]ОКЕИ!$A$2:$B$125, 2,FALSE))</f>
        <v>704</v>
      </c>
      <c r="G216" s="35" t="s">
        <v>28</v>
      </c>
      <c r="H216" s="38">
        <v>1</v>
      </c>
      <c r="I216" s="37">
        <f>IF(ISNA(VLOOKUP(J216,[1]ОКАТО!$A$2:$B$13, 2,FALSE)), "—", VLOOKUP(J216,[1]ОКАТО!$A$2:$B$13, 2,FALSE))</f>
        <v>71131000</v>
      </c>
      <c r="J216" s="32" t="s">
        <v>38</v>
      </c>
      <c r="K216" s="35">
        <v>345166.8</v>
      </c>
      <c r="L216" s="34" t="s">
        <v>37</v>
      </c>
      <c r="M216" s="34" t="s">
        <v>15</v>
      </c>
      <c r="N216" s="33" t="s">
        <v>26</v>
      </c>
      <c r="O216" s="32" t="str">
        <f>IF(C216 = "", "—", IF(N216 = "Единственный поставщик", "Нет", "Да"))</f>
        <v>Да</v>
      </c>
      <c r="P216" s="31"/>
      <c r="Q216" s="30"/>
    </row>
    <row r="217" spans="1:17" ht="24" x14ac:dyDescent="0.25">
      <c r="A217" s="44">
        <v>172</v>
      </c>
      <c r="B217" s="43" t="s">
        <v>41</v>
      </c>
      <c r="C217" s="42" t="s">
        <v>40</v>
      </c>
      <c r="D217" s="41" t="s">
        <v>138</v>
      </c>
      <c r="E217" s="40" t="s">
        <v>11</v>
      </c>
      <c r="F217" s="32">
        <f>IF(ISNA(VLOOKUP(G217, [1]ОКЕИ!$A$2:$B$125, 2,FALSE)), "—", VLOOKUP(G217, [1]ОКЕИ!$A$2:$B$125, 2,FALSE))</f>
        <v>839</v>
      </c>
      <c r="G217" s="35" t="s">
        <v>45</v>
      </c>
      <c r="H217" s="38">
        <v>1</v>
      </c>
      <c r="I217" s="37">
        <f>IF(ISNA(VLOOKUP(J217,[1]ОКАТО!$A$2:$B$13, 2,FALSE)), "—", VLOOKUP(J217,[1]ОКАТО!$A$2:$B$13, 2,FALSE))</f>
        <v>71131000</v>
      </c>
      <c r="J217" s="32" t="s">
        <v>38</v>
      </c>
      <c r="K217" s="35">
        <v>3211128</v>
      </c>
      <c r="L217" s="34" t="s">
        <v>54</v>
      </c>
      <c r="M217" s="34" t="s">
        <v>37</v>
      </c>
      <c r="N217" s="33" t="s">
        <v>36</v>
      </c>
      <c r="O217" s="32" t="str">
        <f>IF(C217 = "", "—", IF(N217 = "Единственный поставщик", "Нет", "Да"))</f>
        <v>Да</v>
      </c>
      <c r="P217" s="31"/>
      <c r="Q217" s="30"/>
    </row>
    <row r="218" spans="1:17" ht="24" x14ac:dyDescent="0.25">
      <c r="A218" s="44">
        <v>174</v>
      </c>
      <c r="B218" s="43" t="s">
        <v>62</v>
      </c>
      <c r="C218" s="42" t="s">
        <v>61</v>
      </c>
      <c r="D218" s="41" t="s">
        <v>60</v>
      </c>
      <c r="E218" s="40" t="s">
        <v>11</v>
      </c>
      <c r="F218" s="32">
        <f>IF(ISNA(VLOOKUP(G218, [1]ОКЕИ!$A$2:$B$125, 2,FALSE)), "—", VLOOKUP(G218, [1]ОКЕИ!$A$2:$B$125, 2,FALSE))</f>
        <v>839</v>
      </c>
      <c r="G218" s="35" t="s">
        <v>45</v>
      </c>
      <c r="H218" s="38">
        <v>1</v>
      </c>
      <c r="I218" s="37">
        <f>IF(ISNA(VLOOKUP(J218,[1]ОКАТО!$A$2:$B$13, 2,FALSE)), "—", VLOOKUP(J218,[1]ОКАТО!$A$2:$B$13, 2,FALSE))</f>
        <v>71131000</v>
      </c>
      <c r="J218" s="32" t="s">
        <v>38</v>
      </c>
      <c r="K218" s="35">
        <v>5941303.2000000002</v>
      </c>
      <c r="L218" s="34" t="s">
        <v>54</v>
      </c>
      <c r="M218" s="34" t="s">
        <v>37</v>
      </c>
      <c r="N218" s="33" t="s">
        <v>26</v>
      </c>
      <c r="O218" s="32" t="str">
        <f>IF(C218 = "", "—", IF(N218 = "Единственный поставщик", "Нет", "Да"))</f>
        <v>Да</v>
      </c>
      <c r="P218" s="31"/>
      <c r="Q218" s="30"/>
    </row>
    <row r="219" spans="1:17" ht="24" x14ac:dyDescent="0.25">
      <c r="A219" s="44">
        <v>175</v>
      </c>
      <c r="B219" s="43" t="s">
        <v>85</v>
      </c>
      <c r="C219" s="42" t="s">
        <v>85</v>
      </c>
      <c r="D219" s="41" t="s">
        <v>137</v>
      </c>
      <c r="E219" s="40" t="s">
        <v>11</v>
      </c>
      <c r="F219" s="32">
        <f>IF(ISNA(VLOOKUP(G219, [1]ОКЕИ!$A$2:$B$125, 2,FALSE)), "—", VLOOKUP(G219, [1]ОКЕИ!$A$2:$B$125, 2,FALSE))</f>
        <v>839</v>
      </c>
      <c r="G219" s="35" t="s">
        <v>45</v>
      </c>
      <c r="H219" s="38">
        <v>1</v>
      </c>
      <c r="I219" s="37">
        <f>IF(ISNA(VLOOKUP(J219,[1]ОКАТО!$A$2:$B$13, 2,FALSE)), "—", VLOOKUP(J219,[1]ОКАТО!$A$2:$B$13, 2,FALSE))</f>
        <v>71131000</v>
      </c>
      <c r="J219" s="32" t="s">
        <v>38</v>
      </c>
      <c r="K219" s="35">
        <v>1395057.48</v>
      </c>
      <c r="L219" s="34" t="s">
        <v>54</v>
      </c>
      <c r="M219" s="34" t="s">
        <v>54</v>
      </c>
      <c r="N219" s="33" t="s">
        <v>26</v>
      </c>
      <c r="O219" s="32" t="str">
        <f>IF(C219 = "", "—", IF(N219 = "Единственный поставщик", "Нет", "Да"))</f>
        <v>Да</v>
      </c>
      <c r="P219" s="31"/>
      <c r="Q219" s="30"/>
    </row>
    <row r="220" spans="1:17" ht="24" x14ac:dyDescent="0.25">
      <c r="A220" s="44">
        <v>176</v>
      </c>
      <c r="B220" s="43" t="s">
        <v>85</v>
      </c>
      <c r="C220" s="42" t="s">
        <v>85</v>
      </c>
      <c r="D220" s="41" t="s">
        <v>136</v>
      </c>
      <c r="E220" s="40" t="s">
        <v>11</v>
      </c>
      <c r="F220" s="32">
        <f>IF(ISNA(VLOOKUP(G220, [1]ОКЕИ!$A$2:$B$125, 2,FALSE)), "—", VLOOKUP(G220, [1]ОКЕИ!$A$2:$B$125, 2,FALSE))</f>
        <v>839</v>
      </c>
      <c r="G220" s="35" t="s">
        <v>45</v>
      </c>
      <c r="H220" s="38">
        <v>1</v>
      </c>
      <c r="I220" s="37">
        <f>IF(ISNA(VLOOKUP(J220,[1]ОКАТО!$A$2:$B$13, 2,FALSE)), "—", VLOOKUP(J220,[1]ОКАТО!$A$2:$B$13, 2,FALSE))</f>
        <v>71131000</v>
      </c>
      <c r="J220" s="32" t="s">
        <v>38</v>
      </c>
      <c r="K220" s="35">
        <v>497411.9</v>
      </c>
      <c r="L220" s="34" t="s">
        <v>54</v>
      </c>
      <c r="M220" s="34" t="s">
        <v>54</v>
      </c>
      <c r="N220" s="33" t="s">
        <v>26</v>
      </c>
      <c r="O220" s="32" t="str">
        <f>IF(C220 = "", "—", IF(N220 = "Единственный поставщик", "Нет", "Да"))</f>
        <v>Да</v>
      </c>
      <c r="P220" s="31"/>
      <c r="Q220" s="30"/>
    </row>
    <row r="221" spans="1:17" ht="24" x14ac:dyDescent="0.25">
      <c r="A221" s="44">
        <v>177</v>
      </c>
      <c r="B221" s="43" t="s">
        <v>85</v>
      </c>
      <c r="C221" s="42" t="s">
        <v>85</v>
      </c>
      <c r="D221" s="41" t="s">
        <v>135</v>
      </c>
      <c r="E221" s="40" t="s">
        <v>11</v>
      </c>
      <c r="F221" s="32">
        <f>IF(ISNA(VLOOKUP(G221, [1]ОКЕИ!$A$2:$B$125, 2,FALSE)), "—", VLOOKUP(G221, [1]ОКЕИ!$A$2:$B$125, 2,FALSE))</f>
        <v>839</v>
      </c>
      <c r="G221" s="35" t="s">
        <v>45</v>
      </c>
      <c r="H221" s="38">
        <v>1</v>
      </c>
      <c r="I221" s="37">
        <f>IF(ISNA(VLOOKUP(J221,[1]ОКАТО!$A$2:$B$13, 2,FALSE)), "—", VLOOKUP(J221,[1]ОКАТО!$A$2:$B$13, 2,FALSE))</f>
        <v>71131000</v>
      </c>
      <c r="J221" s="32" t="s">
        <v>38</v>
      </c>
      <c r="K221" s="35">
        <v>2467039.2000000002</v>
      </c>
      <c r="L221" s="34" t="s">
        <v>54</v>
      </c>
      <c r="M221" s="34" t="s">
        <v>37</v>
      </c>
      <c r="N221" s="33" t="s">
        <v>26</v>
      </c>
      <c r="O221" s="32" t="str">
        <f>IF(C221 = "", "—", IF(N221 = "Единственный поставщик", "Нет", "Да"))</f>
        <v>Да</v>
      </c>
      <c r="P221" s="31"/>
      <c r="Q221" s="30"/>
    </row>
    <row r="222" spans="1:17" ht="24" x14ac:dyDescent="0.25">
      <c r="A222" s="44">
        <v>186</v>
      </c>
      <c r="B222" s="43" t="s">
        <v>134</v>
      </c>
      <c r="C222" s="42" t="s">
        <v>133</v>
      </c>
      <c r="D222" s="41" t="s">
        <v>132</v>
      </c>
      <c r="E222" s="40" t="s">
        <v>11</v>
      </c>
      <c r="F222" s="32">
        <f>IF(ISNA(VLOOKUP(G222, [1]ОКЕИ!$A$2:$B$125, 2,FALSE)), "—", VLOOKUP(G222, [1]ОКЕИ!$A$2:$B$125, 2,FALSE))</f>
        <v>839</v>
      </c>
      <c r="G222" s="35" t="s">
        <v>45</v>
      </c>
      <c r="H222" s="38">
        <v>1</v>
      </c>
      <c r="I222" s="37">
        <f>IF(ISNA(VLOOKUP(J222,[1]ОКАТО!$A$2:$B$13, 2,FALSE)), "—", VLOOKUP(J222,[1]ОКАТО!$A$2:$B$13, 2,FALSE))</f>
        <v>71131000</v>
      </c>
      <c r="J222" s="32" t="s">
        <v>38</v>
      </c>
      <c r="K222" s="35">
        <v>556913.62</v>
      </c>
      <c r="L222" s="34" t="s">
        <v>37</v>
      </c>
      <c r="M222" s="34" t="s">
        <v>37</v>
      </c>
      <c r="N222" s="33" t="s">
        <v>26</v>
      </c>
      <c r="O222" s="32" t="str">
        <f>IF(C222 = "", "—", IF(N222 = "Единственный поставщик", "Нет", "Да"))</f>
        <v>Да</v>
      </c>
      <c r="P222" s="31"/>
      <c r="Q222" s="30"/>
    </row>
    <row r="223" spans="1:17" ht="24" x14ac:dyDescent="0.25">
      <c r="A223" s="44">
        <v>187</v>
      </c>
      <c r="B223" s="43" t="s">
        <v>85</v>
      </c>
      <c r="C223" s="42" t="s">
        <v>85</v>
      </c>
      <c r="D223" s="41" t="s">
        <v>131</v>
      </c>
      <c r="E223" s="40" t="s">
        <v>11</v>
      </c>
      <c r="F223" s="32">
        <f>IF(ISNA(VLOOKUP(G223, [1]ОКЕИ!$A$2:$B$125, 2,FALSE)), "—", VLOOKUP(G223, [1]ОКЕИ!$A$2:$B$125, 2,FALSE))</f>
        <v>839</v>
      </c>
      <c r="G223" s="35" t="s">
        <v>45</v>
      </c>
      <c r="H223" s="38">
        <v>1</v>
      </c>
      <c r="I223" s="37">
        <f>IF(ISNA(VLOOKUP(J223,[1]ОКАТО!$A$2:$B$13, 2,FALSE)), "—", VLOOKUP(J223,[1]ОКАТО!$A$2:$B$13, 2,FALSE))</f>
        <v>71131000</v>
      </c>
      <c r="J223" s="36" t="s">
        <v>38</v>
      </c>
      <c r="K223" s="35">
        <v>1196986.67</v>
      </c>
      <c r="L223" s="34" t="s">
        <v>37</v>
      </c>
      <c r="M223" s="34" t="s">
        <v>37</v>
      </c>
      <c r="N223" s="33" t="s">
        <v>26</v>
      </c>
      <c r="O223" s="32" t="str">
        <f>IF(C223 = "", "—", IF(N223 = "Единственный поставщик", "Нет", "Да"))</f>
        <v>Да</v>
      </c>
      <c r="P223" s="31"/>
      <c r="Q223" s="30"/>
    </row>
    <row r="224" spans="1:17" ht="24" x14ac:dyDescent="0.25">
      <c r="A224" s="44">
        <v>188</v>
      </c>
      <c r="B224" s="43" t="s">
        <v>130</v>
      </c>
      <c r="C224" s="42" t="s">
        <v>130</v>
      </c>
      <c r="D224" s="41" t="s">
        <v>129</v>
      </c>
      <c r="E224" s="40" t="s">
        <v>11</v>
      </c>
      <c r="F224" s="32">
        <f>IF(ISNA(VLOOKUP(G224, [1]ОКЕИ!$A$2:$B$125, 2,FALSE)), "—", VLOOKUP(G224, [1]ОКЕИ!$A$2:$B$125, 2,FALSE))</f>
        <v>839</v>
      </c>
      <c r="G224" s="35" t="s">
        <v>45</v>
      </c>
      <c r="H224" s="38">
        <v>1</v>
      </c>
      <c r="I224" s="37">
        <f>IF(ISNA(VLOOKUP(J224,[1]ОКАТО!$A$2:$B$13, 2,FALSE)), "—", VLOOKUP(J224,[1]ОКАТО!$A$2:$B$13, 2,FALSE))</f>
        <v>71131000</v>
      </c>
      <c r="J224" s="36" t="s">
        <v>38</v>
      </c>
      <c r="K224" s="35">
        <v>695455.2</v>
      </c>
      <c r="L224" s="34" t="s">
        <v>37</v>
      </c>
      <c r="M224" s="34" t="s">
        <v>8</v>
      </c>
      <c r="N224" s="33" t="s">
        <v>26</v>
      </c>
      <c r="O224" s="32" t="str">
        <f>IF(C224 = "", "—", IF(N224 = "Единственный поставщик", "Нет", "Да"))</f>
        <v>Да</v>
      </c>
      <c r="P224" s="31"/>
      <c r="Q224" s="30"/>
    </row>
    <row r="225" spans="1:17" ht="24" x14ac:dyDescent="0.25">
      <c r="A225" s="44">
        <v>189</v>
      </c>
      <c r="B225" s="43" t="s">
        <v>128</v>
      </c>
      <c r="C225" s="42" t="s">
        <v>128</v>
      </c>
      <c r="D225" s="41" t="s">
        <v>127</v>
      </c>
      <c r="E225" s="40" t="s">
        <v>11</v>
      </c>
      <c r="F225" s="32">
        <f>IF(ISNA(VLOOKUP(G225, [1]ОКЕИ!$A$2:$B$125, 2,FALSE)), "—", VLOOKUP(G225, [1]ОКЕИ!$A$2:$B$125, 2,FALSE))</f>
        <v>839</v>
      </c>
      <c r="G225" s="35" t="s">
        <v>45</v>
      </c>
      <c r="H225" s="38">
        <v>1</v>
      </c>
      <c r="I225" s="37">
        <f>IF(ISNA(VLOOKUP(J225,[1]ОКАТО!$A$2:$B$13, 2,FALSE)), "—", VLOOKUP(J225,[1]ОКАТО!$A$2:$B$13, 2,FALSE))</f>
        <v>71131000</v>
      </c>
      <c r="J225" s="32" t="s">
        <v>38</v>
      </c>
      <c r="K225" s="35">
        <v>264800</v>
      </c>
      <c r="L225" s="34" t="s">
        <v>37</v>
      </c>
      <c r="M225" s="34" t="s">
        <v>37</v>
      </c>
      <c r="N225" s="33" t="s">
        <v>26</v>
      </c>
      <c r="O225" s="32" t="str">
        <f>IF(C225 = "", "—", IF(N225 = "Единственный поставщик", "Нет", "Да"))</f>
        <v>Да</v>
      </c>
      <c r="P225" s="31"/>
      <c r="Q225" s="30"/>
    </row>
    <row r="226" spans="1:17" ht="24" x14ac:dyDescent="0.25">
      <c r="A226" s="44">
        <v>190</v>
      </c>
      <c r="B226" s="43" t="s">
        <v>32</v>
      </c>
      <c r="C226" s="42" t="s">
        <v>126</v>
      </c>
      <c r="D226" s="41" t="s">
        <v>125</v>
      </c>
      <c r="E226" s="40" t="s">
        <v>11</v>
      </c>
      <c r="F226" s="32">
        <f>IF(ISNA(VLOOKUP(G226, [1]ОКЕИ!$A$2:$B$125, 2,FALSE)), "—", VLOOKUP(G226, [1]ОКЕИ!$A$2:$B$125, 2,FALSE))</f>
        <v>839</v>
      </c>
      <c r="G226" s="35" t="s">
        <v>45</v>
      </c>
      <c r="H226" s="38">
        <v>1</v>
      </c>
      <c r="I226" s="37">
        <f>IF(ISNA(VLOOKUP(J226,[1]ОКАТО!$A$2:$B$13, 2,FALSE)), "—", VLOOKUP(J226,[1]ОКАТО!$A$2:$B$13, 2,FALSE))</f>
        <v>71131000</v>
      </c>
      <c r="J226" s="32" t="s">
        <v>38</v>
      </c>
      <c r="K226" s="35">
        <v>936720</v>
      </c>
      <c r="L226" s="34" t="s">
        <v>37</v>
      </c>
      <c r="M226" s="34" t="s">
        <v>37</v>
      </c>
      <c r="N226" s="33" t="s">
        <v>26</v>
      </c>
      <c r="O226" s="32" t="str">
        <f>IF(C226 = "", "—", IF(N226 = "Единственный поставщик", "Нет", "Да"))</f>
        <v>Да</v>
      </c>
      <c r="P226" s="31"/>
      <c r="Q226" s="30"/>
    </row>
    <row r="227" spans="1:17" ht="24" x14ac:dyDescent="0.25">
      <c r="A227" s="44">
        <v>191</v>
      </c>
      <c r="B227" s="43" t="s">
        <v>32</v>
      </c>
      <c r="C227" s="42" t="s">
        <v>31</v>
      </c>
      <c r="D227" s="41" t="s">
        <v>124</v>
      </c>
      <c r="E227" s="40" t="s">
        <v>11</v>
      </c>
      <c r="F227" s="32">
        <f>IF(ISNA(VLOOKUP(G227, [1]ОКЕИ!$A$2:$B$125, 2,FALSE)), "—", VLOOKUP(G227, [1]ОКЕИ!$A$2:$B$125, 2,FALSE))</f>
        <v>839</v>
      </c>
      <c r="G227" s="35" t="s">
        <v>45</v>
      </c>
      <c r="H227" s="38">
        <v>1</v>
      </c>
      <c r="I227" s="37">
        <f>IF(ISNA(VLOOKUP(J227,[1]ОКАТО!$A$2:$B$13, 2,FALSE)), "—", VLOOKUP(J227,[1]ОКАТО!$A$2:$B$13, 2,FALSE))</f>
        <v>71131000</v>
      </c>
      <c r="J227" s="32" t="s">
        <v>38</v>
      </c>
      <c r="K227" s="35">
        <v>240670.8</v>
      </c>
      <c r="L227" s="34" t="s">
        <v>37</v>
      </c>
      <c r="M227" s="34" t="s">
        <v>37</v>
      </c>
      <c r="N227" s="33" t="s">
        <v>26</v>
      </c>
      <c r="O227" s="32" t="str">
        <f>IF(C227 = "", "—", IF(N227 = "Единственный поставщик", "Нет", "Да"))</f>
        <v>Да</v>
      </c>
      <c r="P227" s="31"/>
      <c r="Q227" s="30"/>
    </row>
    <row r="228" spans="1:17" ht="24" x14ac:dyDescent="0.25">
      <c r="A228" s="44">
        <v>194</v>
      </c>
      <c r="B228" s="43" t="s">
        <v>58</v>
      </c>
      <c r="C228" s="42" t="s">
        <v>57</v>
      </c>
      <c r="D228" s="41" t="s">
        <v>123</v>
      </c>
      <c r="E228" s="40" t="s">
        <v>11</v>
      </c>
      <c r="F228" s="32">
        <f>IF(ISNA(VLOOKUP(G228, [1]ОКЕИ!$A$2:$B$125, 2,FALSE)), "—", VLOOKUP(G228, [1]ОКЕИ!$A$2:$B$125, 2,FALSE))</f>
        <v>839</v>
      </c>
      <c r="G228" s="35" t="s">
        <v>45</v>
      </c>
      <c r="H228" s="38">
        <v>1</v>
      </c>
      <c r="I228" s="37">
        <f>IF(ISNA(VLOOKUP(J228,[1]ОКАТО!$A$2:$B$13, 2,FALSE)), "—", VLOOKUP(J228,[1]ОКАТО!$A$2:$B$13, 2,FALSE))</f>
        <v>71187000</v>
      </c>
      <c r="J228" s="36" t="s">
        <v>9</v>
      </c>
      <c r="K228" s="35">
        <v>4608000</v>
      </c>
      <c r="L228" s="34" t="s">
        <v>73</v>
      </c>
      <c r="M228" s="34" t="s">
        <v>122</v>
      </c>
      <c r="N228" s="33" t="s">
        <v>26</v>
      </c>
      <c r="O228" s="32" t="str">
        <f>IF(C228 = "", "—", IF(N228 = "Единственный поставщик", "Нет", "Да"))</f>
        <v>Да</v>
      </c>
      <c r="P228" s="31"/>
      <c r="Q228" s="30"/>
    </row>
    <row r="229" spans="1:17" ht="24" x14ac:dyDescent="0.25">
      <c r="A229" s="44">
        <v>196</v>
      </c>
      <c r="B229" s="43" t="s">
        <v>25</v>
      </c>
      <c r="C229" s="42" t="s">
        <v>24</v>
      </c>
      <c r="D229" s="41" t="s">
        <v>121</v>
      </c>
      <c r="E229" s="40" t="s">
        <v>11</v>
      </c>
      <c r="F229" s="32">
        <f>IF(ISNA(VLOOKUP(G229, [1]ОКЕИ!$A$2:$B$125, 2,FALSE)), "—", VLOOKUP(G229, [1]ОКЕИ!$A$2:$B$125, 2,FALSE))</f>
        <v>839</v>
      </c>
      <c r="G229" s="35" t="s">
        <v>45</v>
      </c>
      <c r="H229" s="38">
        <v>1</v>
      </c>
      <c r="I229" s="37">
        <f>IF(ISNA(VLOOKUP(J229,[1]ОКАТО!$A$2:$B$13, 2,FALSE)), "—", VLOOKUP(J229,[1]ОКАТО!$A$2:$B$13, 2,FALSE))</f>
        <v>71136000</v>
      </c>
      <c r="J229" s="32" t="s">
        <v>66</v>
      </c>
      <c r="K229" s="35">
        <v>500000</v>
      </c>
      <c r="L229" s="34" t="s">
        <v>54</v>
      </c>
      <c r="M229" s="34" t="s">
        <v>37</v>
      </c>
      <c r="N229" s="33" t="s">
        <v>26</v>
      </c>
      <c r="O229" s="32" t="str">
        <f>IF(C229 = "", "—", IF(N229 = "Единственный поставщик", "Нет", "Да"))</f>
        <v>Да</v>
      </c>
      <c r="P229" s="31"/>
      <c r="Q229" s="30"/>
    </row>
    <row r="230" spans="1:17" ht="36" x14ac:dyDescent="0.25">
      <c r="A230" s="44">
        <v>197</v>
      </c>
      <c r="B230" s="43" t="s">
        <v>120</v>
      </c>
      <c r="C230" s="42" t="s">
        <v>119</v>
      </c>
      <c r="D230" s="41" t="s">
        <v>118</v>
      </c>
      <c r="E230" s="40" t="s">
        <v>11</v>
      </c>
      <c r="F230" s="32">
        <f>IF(ISNA(VLOOKUP(G230, [1]ОКЕИ!$A$2:$B$125, 2,FALSE)), "—", VLOOKUP(G230, [1]ОКЕИ!$A$2:$B$125, 2,FALSE))</f>
        <v>839</v>
      </c>
      <c r="G230" s="35" t="s">
        <v>45</v>
      </c>
      <c r="H230" s="38">
        <v>1</v>
      </c>
      <c r="I230" s="37">
        <f>IF(ISNA(VLOOKUP(J230,[1]ОКАТО!$A$2:$B$13, 2,FALSE)), "—", VLOOKUP(J230,[1]ОКАТО!$A$2:$B$13, 2,FALSE))</f>
        <v>71131000</v>
      </c>
      <c r="J230" s="32" t="s">
        <v>38</v>
      </c>
      <c r="K230" s="35">
        <v>5060000</v>
      </c>
      <c r="L230" s="34" t="s">
        <v>54</v>
      </c>
      <c r="M230" s="34" t="s">
        <v>65</v>
      </c>
      <c r="N230" s="33" t="s">
        <v>26</v>
      </c>
      <c r="O230" s="32" t="str">
        <f>IF(C230 = "", "—", IF(N230 = "Единственный поставщик", "Нет", "Да"))</f>
        <v>Да</v>
      </c>
      <c r="P230" s="31"/>
      <c r="Q230" s="30"/>
    </row>
    <row r="231" spans="1:17" ht="24" x14ac:dyDescent="0.25">
      <c r="A231" s="44">
        <v>198</v>
      </c>
      <c r="B231" s="43" t="s">
        <v>58</v>
      </c>
      <c r="C231" s="42" t="s">
        <v>57</v>
      </c>
      <c r="D231" s="41" t="s">
        <v>117</v>
      </c>
      <c r="E231" s="40" t="s">
        <v>11</v>
      </c>
      <c r="F231" s="32">
        <f>IF(ISNA(VLOOKUP(G231, [1]ОКЕИ!$A$2:$B$125, 2,FALSE)), "—", VLOOKUP(G231, [1]ОКЕИ!$A$2:$B$125, 2,FALSE))</f>
        <v>839</v>
      </c>
      <c r="G231" s="35" t="s">
        <v>45</v>
      </c>
      <c r="H231" s="38">
        <v>1</v>
      </c>
      <c r="I231" s="37">
        <f>IF(ISNA(VLOOKUP(J231,[1]ОКАТО!$A$2:$B$13, 2,FALSE)), "—", VLOOKUP(J231,[1]ОКАТО!$A$2:$B$13, 2,FALSE))</f>
        <v>71116000</v>
      </c>
      <c r="J231" s="32" t="s">
        <v>16</v>
      </c>
      <c r="K231" s="35">
        <v>4896000</v>
      </c>
      <c r="L231" s="34" t="s">
        <v>54</v>
      </c>
      <c r="M231" s="34" t="s">
        <v>65</v>
      </c>
      <c r="N231" s="33" t="s">
        <v>26</v>
      </c>
      <c r="O231" s="32" t="str">
        <f>IF(C231 = "", "—", IF(N231 = "Единственный поставщик", "Нет", "Да"))</f>
        <v>Да</v>
      </c>
      <c r="P231" s="31"/>
      <c r="Q231" s="30"/>
    </row>
    <row r="232" spans="1:17" ht="24" x14ac:dyDescent="0.25">
      <c r="A232" s="44">
        <v>200</v>
      </c>
      <c r="B232" s="43" t="s">
        <v>68</v>
      </c>
      <c r="C232" s="42" t="s">
        <v>68</v>
      </c>
      <c r="D232" s="41" t="s">
        <v>116</v>
      </c>
      <c r="E232" s="40" t="s">
        <v>11</v>
      </c>
      <c r="F232" s="32">
        <f>IF(ISNA(VLOOKUP(G232, [1]ОКЕИ!$A$2:$B$125, 2,FALSE)), "—", VLOOKUP(G232, [1]ОКЕИ!$A$2:$B$125, 2,FALSE))</f>
        <v>839</v>
      </c>
      <c r="G232" s="35" t="s">
        <v>45</v>
      </c>
      <c r="H232" s="38">
        <v>1</v>
      </c>
      <c r="I232" s="37">
        <f>IF(ISNA(VLOOKUP(J232,[1]ОКАТО!$A$2:$B$13, 2,FALSE)), "—", VLOOKUP(J232,[1]ОКАТО!$A$2:$B$13, 2,FALSE))</f>
        <v>71131000</v>
      </c>
      <c r="J232" s="32" t="s">
        <v>38</v>
      </c>
      <c r="K232" s="35">
        <v>5184400</v>
      </c>
      <c r="L232" s="34" t="s">
        <v>54</v>
      </c>
      <c r="M232" s="34" t="s">
        <v>65</v>
      </c>
      <c r="N232" s="33" t="s">
        <v>26</v>
      </c>
      <c r="O232" s="32" t="str">
        <f>IF(C232 = "", "—", IF(N232 = "Единственный поставщик", "Нет", "Да"))</f>
        <v>Да</v>
      </c>
      <c r="P232" s="31"/>
      <c r="Q232" s="30"/>
    </row>
    <row r="233" spans="1:17" ht="24" x14ac:dyDescent="0.25">
      <c r="A233" s="44">
        <v>201</v>
      </c>
      <c r="B233" s="43" t="s">
        <v>58</v>
      </c>
      <c r="C233" s="42" t="s">
        <v>57</v>
      </c>
      <c r="D233" s="41" t="s">
        <v>115</v>
      </c>
      <c r="E233" s="40" t="s">
        <v>11</v>
      </c>
      <c r="F233" s="32">
        <f>IF(ISNA(VLOOKUP(G233, [1]ОКЕИ!$A$2:$B$125, 2,FALSE)), "—", VLOOKUP(G233, [1]ОКЕИ!$A$2:$B$125, 2,FALSE))</f>
        <v>839</v>
      </c>
      <c r="G233" s="35" t="s">
        <v>45</v>
      </c>
      <c r="H233" s="38">
        <v>1</v>
      </c>
      <c r="I233" s="37">
        <f>IF(ISNA(VLOOKUP(J233,[1]ОКАТО!$A$2:$B$13, 2,FALSE)), "—", VLOOKUP(J233,[1]ОКАТО!$A$2:$B$13, 2,FALSE))</f>
        <v>71131000</v>
      </c>
      <c r="J233" s="32" t="s">
        <v>38</v>
      </c>
      <c r="K233" s="35">
        <v>7344000</v>
      </c>
      <c r="L233" s="34" t="s">
        <v>37</v>
      </c>
      <c r="M233" s="34" t="s">
        <v>111</v>
      </c>
      <c r="N233" s="33" t="s">
        <v>36</v>
      </c>
      <c r="O233" s="32" t="str">
        <f>IF(C233 = "", "—", IF(N233 = "Единственный поставщик", "Нет", "Да"))</f>
        <v>Да</v>
      </c>
      <c r="P233" s="31"/>
      <c r="Q233" s="30"/>
    </row>
    <row r="234" spans="1:17" ht="36" x14ac:dyDescent="0.25">
      <c r="A234" s="44">
        <v>202</v>
      </c>
      <c r="B234" s="43" t="s">
        <v>114</v>
      </c>
      <c r="C234" s="42" t="s">
        <v>113</v>
      </c>
      <c r="D234" s="41" t="s">
        <v>112</v>
      </c>
      <c r="E234" s="40" t="s">
        <v>11</v>
      </c>
      <c r="F234" s="32">
        <f>IF(ISNA(VLOOKUP(G234, [1]ОКЕИ!$A$2:$B$125, 2,FALSE)), "—", VLOOKUP(G234, [1]ОКЕИ!$A$2:$B$125, 2,FALSE))</f>
        <v>876</v>
      </c>
      <c r="G234" s="35" t="s">
        <v>10</v>
      </c>
      <c r="H234" s="38">
        <v>1</v>
      </c>
      <c r="I234" s="37">
        <f>IF(ISNA(VLOOKUP(J234,[1]ОКАТО!$A$2:$B$13, 2,FALSE)), "—", VLOOKUP(J234,[1]ОКАТО!$A$2:$B$13, 2,FALSE))</f>
        <v>71131000</v>
      </c>
      <c r="J234" s="32" t="s">
        <v>38</v>
      </c>
      <c r="K234" s="35">
        <v>1008000</v>
      </c>
      <c r="L234" s="34" t="s">
        <v>54</v>
      </c>
      <c r="M234" s="34" t="s">
        <v>111</v>
      </c>
      <c r="N234" s="33" t="s">
        <v>26</v>
      </c>
      <c r="O234" s="32" t="str">
        <f>IF(C234 = "", "—", IF(N234 = "Единственный поставщик", "Нет", "Да"))</f>
        <v>Да</v>
      </c>
      <c r="P234" s="31"/>
      <c r="Q234" s="30"/>
    </row>
    <row r="235" spans="1:17" ht="36" x14ac:dyDescent="0.25">
      <c r="A235" s="44">
        <v>205</v>
      </c>
      <c r="B235" s="43" t="s">
        <v>14</v>
      </c>
      <c r="C235" s="42" t="s">
        <v>50</v>
      </c>
      <c r="D235" s="41" t="s">
        <v>110</v>
      </c>
      <c r="E235" s="40" t="s">
        <v>11</v>
      </c>
      <c r="F235" s="32">
        <f>IF(ISNA(VLOOKUP(G235, [1]ОКЕИ!$A$2:$B$125, 2,FALSE)), "—", VLOOKUP(G235, [1]ОКЕИ!$A$2:$B$125, 2,FALSE))</f>
        <v>839</v>
      </c>
      <c r="G235" s="35" t="s">
        <v>45</v>
      </c>
      <c r="H235" s="38">
        <v>1</v>
      </c>
      <c r="I235" s="37">
        <f>IF(ISNA(VLOOKUP(J235,[1]ОКАТО!$A$2:$B$13, 2,FALSE)), "—", VLOOKUP(J235,[1]ОКАТО!$A$2:$B$13, 2,FALSE))</f>
        <v>71131000</v>
      </c>
      <c r="J235" s="36" t="s">
        <v>38</v>
      </c>
      <c r="K235" s="35">
        <v>2400000.0499999998</v>
      </c>
      <c r="L235" s="34" t="s">
        <v>73</v>
      </c>
      <c r="M235" s="34" t="s">
        <v>15</v>
      </c>
      <c r="N235" s="33" t="s">
        <v>26</v>
      </c>
      <c r="O235" s="32" t="str">
        <f>IF(C235 = "", "—", IF(N235 = "Единственный поставщик", "Нет", "Да"))</f>
        <v>Да</v>
      </c>
      <c r="P235" s="31"/>
      <c r="Q235" s="30"/>
    </row>
    <row r="236" spans="1:17" ht="24" x14ac:dyDescent="0.25">
      <c r="A236" s="44">
        <v>228</v>
      </c>
      <c r="B236" s="43" t="s">
        <v>109</v>
      </c>
      <c r="C236" s="42" t="s">
        <v>108</v>
      </c>
      <c r="D236" s="41" t="s">
        <v>107</v>
      </c>
      <c r="E236" s="40" t="s">
        <v>106</v>
      </c>
      <c r="F236" s="32">
        <f>IF(ISNA(VLOOKUP(G236, [1]ОКЕИ!$A$2:$B$125, 2,FALSE)), "—", VLOOKUP(G236, [1]ОКЕИ!$A$2:$B$125, 2,FALSE))</f>
        <v>876</v>
      </c>
      <c r="G236" s="39" t="s">
        <v>10</v>
      </c>
      <c r="H236" s="38" t="s">
        <v>105</v>
      </c>
      <c r="I236" s="37">
        <f>IF(ISNA(VLOOKUP(J236,[1]ОКАТО!$A$2:$B$13, 2,FALSE)), "—", VLOOKUP(J236,[1]ОКАТО!$A$2:$B$13, 2,FALSE))</f>
        <v>71131000</v>
      </c>
      <c r="J236" s="36" t="s">
        <v>38</v>
      </c>
      <c r="K236" s="35">
        <v>1200000</v>
      </c>
      <c r="L236" s="34" t="s">
        <v>54</v>
      </c>
      <c r="M236" s="34" t="s">
        <v>8</v>
      </c>
      <c r="N236" s="33" t="s">
        <v>36</v>
      </c>
      <c r="O236" s="32" t="str">
        <f>IF(C236 = "", "—", IF(N236 = "Единственный поставщик", "Нет", "Да"))</f>
        <v>Да</v>
      </c>
      <c r="P236" s="31"/>
      <c r="Q236" s="30"/>
    </row>
    <row r="237" spans="1:17" ht="60" x14ac:dyDescent="0.25">
      <c r="A237" s="44">
        <v>230</v>
      </c>
      <c r="B237" s="43" t="s">
        <v>104</v>
      </c>
      <c r="C237" s="42" t="s">
        <v>104</v>
      </c>
      <c r="D237" s="41" t="s">
        <v>103</v>
      </c>
      <c r="E237" s="40" t="s">
        <v>102</v>
      </c>
      <c r="F237" s="32">
        <f>IF(ISNA(VLOOKUP(G237, [1]ОКЕИ!$A$2:$B$125, 2,FALSE)), "—", VLOOKUP(G237, [1]ОКЕИ!$A$2:$B$125, 2,FALSE))</f>
        <v>876</v>
      </c>
      <c r="G237" s="39" t="s">
        <v>10</v>
      </c>
      <c r="H237" s="38">
        <v>1</v>
      </c>
      <c r="I237" s="37">
        <f>IF(ISNA(VLOOKUP(J237,[1]ОКАТО!$A$2:$B$13, 2,FALSE)), "—", VLOOKUP(J237,[1]ОКАТО!$A$2:$B$13, 2,FALSE))</f>
        <v>71112000</v>
      </c>
      <c r="J237" s="36" t="s">
        <v>27</v>
      </c>
      <c r="K237" s="35">
        <v>237600</v>
      </c>
      <c r="L237" s="34" t="s">
        <v>54</v>
      </c>
      <c r="M237" s="34" t="s">
        <v>37</v>
      </c>
      <c r="N237" s="33" t="s">
        <v>6</v>
      </c>
      <c r="O237" s="32" t="str">
        <f>IF(C237 = "", "—", IF(N237 = "Единственный поставщик", "Нет", "Да"))</f>
        <v>Нет</v>
      </c>
      <c r="P237" s="31"/>
      <c r="Q237" s="30"/>
    </row>
    <row r="238" spans="1:17" ht="24" x14ac:dyDescent="0.25">
      <c r="A238" s="44">
        <v>232</v>
      </c>
      <c r="B238" s="43" t="s">
        <v>21</v>
      </c>
      <c r="C238" s="42" t="s">
        <v>20</v>
      </c>
      <c r="D238" s="41" t="s">
        <v>101</v>
      </c>
      <c r="E238" s="40" t="s">
        <v>100</v>
      </c>
      <c r="F238" s="32" t="str">
        <f>IF(ISNA(VLOOKUP(G238, [1]ОКЕИ!$A$2:$B$125, 2,FALSE)), "—", VLOOKUP(G238, [1]ОКЕИ!$A$2:$B$125, 2,FALSE))</f>
        <v>112</v>
      </c>
      <c r="G238" s="39" t="s">
        <v>17</v>
      </c>
      <c r="H238" s="38">
        <v>1457</v>
      </c>
      <c r="I238" s="37">
        <f>IF(ISNA(VLOOKUP(J238,[1]ОКАТО!$A$2:$B$13, 2,FALSE)), "—", VLOOKUP(J238,[1]ОКАТО!$A$2:$B$13, 2,FALSE))</f>
        <v>71116000</v>
      </c>
      <c r="J238" s="36" t="s">
        <v>16</v>
      </c>
      <c r="K238" s="35">
        <v>612000</v>
      </c>
      <c r="L238" s="34" t="s">
        <v>54</v>
      </c>
      <c r="M238" s="34" t="s">
        <v>53</v>
      </c>
      <c r="N238" s="33" t="s">
        <v>26</v>
      </c>
      <c r="O238" s="32" t="str">
        <f>IF(C238 = "", "—", IF(N238 = "Единственный поставщик", "Нет", "Да"))</f>
        <v>Да</v>
      </c>
      <c r="P238" s="31"/>
      <c r="Q238" s="30"/>
    </row>
    <row r="239" spans="1:17" ht="24" x14ac:dyDescent="0.25">
      <c r="A239" s="44">
        <v>233</v>
      </c>
      <c r="B239" s="43" t="s">
        <v>25</v>
      </c>
      <c r="C239" s="42" t="s">
        <v>24</v>
      </c>
      <c r="D239" s="41" t="s">
        <v>99</v>
      </c>
      <c r="E239" s="40" t="s">
        <v>71</v>
      </c>
      <c r="F239" s="32">
        <f>IF(ISNA(VLOOKUP(G239, [1]ОКЕИ!$A$2:$B$125, 2,FALSE)), "—", VLOOKUP(G239, [1]ОКЕИ!$A$2:$B$125, 2,FALSE))</f>
        <v>876</v>
      </c>
      <c r="G239" s="39" t="s">
        <v>10</v>
      </c>
      <c r="H239" s="38">
        <v>1</v>
      </c>
      <c r="I239" s="37">
        <f>IF(ISNA(VLOOKUP(J239,[1]ОКАТО!$A$2:$B$13, 2,FALSE)), "—", VLOOKUP(J239,[1]ОКАТО!$A$2:$B$13, 2,FALSE))</f>
        <v>71116000</v>
      </c>
      <c r="J239" s="36" t="s">
        <v>16</v>
      </c>
      <c r="K239" s="35">
        <v>3045600</v>
      </c>
      <c r="L239" s="34" t="s">
        <v>54</v>
      </c>
      <c r="M239" s="34" t="s">
        <v>8</v>
      </c>
      <c r="N239" s="33" t="s">
        <v>26</v>
      </c>
      <c r="O239" s="32" t="str">
        <f>IF(C239 = "", "—", IF(N239 = "Единственный поставщик", "Нет", "Да"))</f>
        <v>Да</v>
      </c>
      <c r="P239" s="31"/>
      <c r="Q239" s="30"/>
    </row>
    <row r="240" spans="1:17" ht="36" x14ac:dyDescent="0.25">
      <c r="A240" s="44">
        <v>236</v>
      </c>
      <c r="B240" s="43" t="s">
        <v>21</v>
      </c>
      <c r="C240" s="42" t="s">
        <v>20</v>
      </c>
      <c r="D240" s="41" t="s">
        <v>98</v>
      </c>
      <c r="E240" s="40" t="s">
        <v>97</v>
      </c>
      <c r="F240" s="32" t="str">
        <f>IF(ISNA(VLOOKUP(G240, [1]ОКЕИ!$A$2:$B$125, 2,FALSE)), "—", VLOOKUP(G240, [1]ОКЕИ!$A$2:$B$125, 2,FALSE))</f>
        <v>112</v>
      </c>
      <c r="G240" s="39" t="s">
        <v>17</v>
      </c>
      <c r="H240" s="38">
        <v>4719.6000000000004</v>
      </c>
      <c r="I240" s="37">
        <f>IF(ISNA(VLOOKUP(J240,[1]ОКАТО!$A$2:$B$13, 2,FALSE)), "—", VLOOKUP(J240,[1]ОКАТО!$A$2:$B$13, 2,FALSE))</f>
        <v>71116000</v>
      </c>
      <c r="J240" s="32" t="s">
        <v>16</v>
      </c>
      <c r="K240" s="35">
        <v>274330</v>
      </c>
      <c r="L240" s="34" t="s">
        <v>8</v>
      </c>
      <c r="M240" s="34" t="s">
        <v>15</v>
      </c>
      <c r="N240" s="33" t="s">
        <v>26</v>
      </c>
      <c r="O240" s="32" t="str">
        <f>IF(C240 = "", "—", IF(N240 = "Единственный поставщик", "Нет", "Да"))</f>
        <v>Да</v>
      </c>
      <c r="P240" s="31"/>
      <c r="Q240" s="30"/>
    </row>
    <row r="241" spans="1:17" ht="36" x14ac:dyDescent="0.25">
      <c r="A241" s="44">
        <v>237</v>
      </c>
      <c r="B241" s="43" t="s">
        <v>21</v>
      </c>
      <c r="C241" s="42" t="s">
        <v>20</v>
      </c>
      <c r="D241" s="41" t="s">
        <v>96</v>
      </c>
      <c r="E241" s="40" t="s">
        <v>95</v>
      </c>
      <c r="F241" s="32" t="str">
        <f>IF(ISNA(VLOOKUP(G241, [1]ОКЕИ!$A$2:$B$125, 2,FALSE)), "—", VLOOKUP(G241, [1]ОКЕИ!$A$2:$B$125, 2,FALSE))</f>
        <v>112</v>
      </c>
      <c r="G241" s="39" t="s">
        <v>17</v>
      </c>
      <c r="H241" s="38">
        <v>20157.3</v>
      </c>
      <c r="I241" s="37">
        <f>IF(ISNA(VLOOKUP(J241,[1]ОКАТО!$A$2:$B$13, 2,FALSE)), "—", VLOOKUP(J241,[1]ОКАТО!$A$2:$B$13, 2,FALSE))</f>
        <v>71116000</v>
      </c>
      <c r="J241" s="32" t="s">
        <v>16</v>
      </c>
      <c r="K241" s="35">
        <v>1039866</v>
      </c>
      <c r="L241" s="34" t="s">
        <v>8</v>
      </c>
      <c r="M241" s="34" t="s">
        <v>15</v>
      </c>
      <c r="N241" s="33" t="s">
        <v>26</v>
      </c>
      <c r="O241" s="32" t="str">
        <f>IF(C241 = "", "—", IF(N241 = "Единственный поставщик", "Нет", "Да"))</f>
        <v>Да</v>
      </c>
      <c r="P241" s="31"/>
      <c r="Q241" s="30"/>
    </row>
    <row r="242" spans="1:17" ht="99" x14ac:dyDescent="0.25">
      <c r="A242" s="44">
        <v>241</v>
      </c>
      <c r="B242" s="43" t="s">
        <v>94</v>
      </c>
      <c r="C242" s="42" t="s">
        <v>93</v>
      </c>
      <c r="D242" s="41" t="s">
        <v>92</v>
      </c>
      <c r="E242" s="40" t="s">
        <v>91</v>
      </c>
      <c r="F242" s="32" t="str">
        <f>IF(ISNA(VLOOKUP(G242, [1]ОКЕИ!$A$2:$B$125, 2,FALSE)), "—", VLOOKUP(G242, [1]ОКЕИ!$A$2:$B$125, 2,FALSE))</f>
        <v>059</v>
      </c>
      <c r="G242" s="39" t="s">
        <v>90</v>
      </c>
      <c r="H242" s="38">
        <v>107.31</v>
      </c>
      <c r="I242" s="37">
        <f>IF(ISNA(VLOOKUP(J242,[1]ОКАТО!$A$2:$B$13, 2,FALSE)), "—", VLOOKUP(J242,[1]ОКАТО!$A$2:$B$13, 2,FALSE))</f>
        <v>71110000</v>
      </c>
      <c r="J242" s="32" t="s">
        <v>89</v>
      </c>
      <c r="K242" s="35">
        <v>10094850</v>
      </c>
      <c r="L242" s="34" t="s">
        <v>73</v>
      </c>
      <c r="M242" s="34" t="s">
        <v>8</v>
      </c>
      <c r="N242" s="33" t="s">
        <v>36</v>
      </c>
      <c r="O242" s="32" t="str">
        <f>IF(C242 = "", "—", IF(N242 = "Единственный поставщик", "Нет", "Да"))</f>
        <v>Да</v>
      </c>
      <c r="P242" s="31"/>
      <c r="Q242" s="30"/>
    </row>
    <row r="243" spans="1:17" ht="24" x14ac:dyDescent="0.25">
      <c r="A243" s="44">
        <v>242</v>
      </c>
      <c r="B243" s="43" t="s">
        <v>88</v>
      </c>
      <c r="C243" s="42" t="s">
        <v>87</v>
      </c>
      <c r="D243" s="41" t="s">
        <v>86</v>
      </c>
      <c r="E243" s="40" t="s">
        <v>29</v>
      </c>
      <c r="F243" s="32">
        <f>IF(ISNA(VLOOKUP(G243, [1]ОКЕИ!$A$2:$B$125, 2,FALSE)), "—", VLOOKUP(G243, [1]ОКЕИ!$A$2:$B$125, 2,FALSE))</f>
        <v>704</v>
      </c>
      <c r="G243" s="39" t="s">
        <v>28</v>
      </c>
      <c r="H243" s="38">
        <v>1</v>
      </c>
      <c r="I243" s="37">
        <f>IF(ISNA(VLOOKUP(J243,[1]ОКАТО!$A$2:$B$13, 2,FALSE)), "—", VLOOKUP(J243,[1]ОКАТО!$A$2:$B$13, 2,FALSE))</f>
        <v>71131000</v>
      </c>
      <c r="J243" s="32" t="s">
        <v>38</v>
      </c>
      <c r="K243" s="35">
        <v>1234395.57</v>
      </c>
      <c r="L243" s="34" t="s">
        <v>37</v>
      </c>
      <c r="M243" s="34" t="s">
        <v>37</v>
      </c>
      <c r="N243" s="33" t="s">
        <v>26</v>
      </c>
      <c r="O243" s="32" t="str">
        <f>IF(C243 = "", "—", IF(N243 = "Единственный поставщик", "Нет", "Да"))</f>
        <v>Да</v>
      </c>
      <c r="P243" s="31"/>
      <c r="Q243" s="30"/>
    </row>
    <row r="244" spans="1:17" ht="24" x14ac:dyDescent="0.25">
      <c r="A244" s="44">
        <v>243</v>
      </c>
      <c r="B244" s="43" t="s">
        <v>85</v>
      </c>
      <c r="C244" s="42" t="s">
        <v>85</v>
      </c>
      <c r="D244" s="41" t="s">
        <v>84</v>
      </c>
      <c r="E244" s="40" t="s">
        <v>29</v>
      </c>
      <c r="F244" s="32">
        <f>IF(ISNA(VLOOKUP(G244, [1]ОКЕИ!$A$2:$B$125, 2,FALSE)), "—", VLOOKUP(G244, [1]ОКЕИ!$A$2:$B$125, 2,FALSE))</f>
        <v>704</v>
      </c>
      <c r="G244" s="39" t="s">
        <v>28</v>
      </c>
      <c r="H244" s="38">
        <v>1</v>
      </c>
      <c r="I244" s="37">
        <f>IF(ISNA(VLOOKUP(J244,[1]ОКАТО!$A$2:$B$13, 2,FALSE)), "—", VLOOKUP(J244,[1]ОКАТО!$A$2:$B$13, 2,FALSE))</f>
        <v>71131000</v>
      </c>
      <c r="J244" s="36" t="s">
        <v>38</v>
      </c>
      <c r="K244" s="35">
        <v>704753.4</v>
      </c>
      <c r="L244" s="34" t="s">
        <v>37</v>
      </c>
      <c r="M244" s="34" t="s">
        <v>37</v>
      </c>
      <c r="N244" s="33" t="s">
        <v>26</v>
      </c>
      <c r="O244" s="32" t="str">
        <f>IF(C244 = "", "—", IF(N244 = "Единственный поставщик", "Нет", "Да"))</f>
        <v>Да</v>
      </c>
      <c r="P244" s="31"/>
      <c r="Q244" s="30"/>
    </row>
    <row r="245" spans="1:17" ht="24" x14ac:dyDescent="0.25">
      <c r="A245" s="44">
        <v>245</v>
      </c>
      <c r="B245" s="43" t="s">
        <v>82</v>
      </c>
      <c r="C245" s="42" t="s">
        <v>81</v>
      </c>
      <c r="D245" s="41" t="s">
        <v>83</v>
      </c>
      <c r="E245" s="40" t="s">
        <v>29</v>
      </c>
      <c r="F245" s="32">
        <f>IF(ISNA(VLOOKUP(G245, [1]ОКЕИ!$A$2:$B$125, 2,FALSE)), "—", VLOOKUP(G245, [1]ОКЕИ!$A$2:$B$125, 2,FALSE))</f>
        <v>796</v>
      </c>
      <c r="G245" s="39" t="s">
        <v>42</v>
      </c>
      <c r="H245" s="38">
        <v>62</v>
      </c>
      <c r="I245" s="37">
        <f>IF(ISNA(VLOOKUP(J245,[1]ОКАТО!$A$2:$B$13, 2,FALSE)), "—", VLOOKUP(J245,[1]ОКАТО!$A$2:$B$13, 2,FALSE))</f>
        <v>71131000</v>
      </c>
      <c r="J245" s="32" t="s">
        <v>38</v>
      </c>
      <c r="K245" s="35">
        <v>729756</v>
      </c>
      <c r="L245" s="34" t="s">
        <v>54</v>
      </c>
      <c r="M245" s="34" t="s">
        <v>54</v>
      </c>
      <c r="N245" s="33" t="s">
        <v>26</v>
      </c>
      <c r="O245" s="32" t="str">
        <f>IF(C245 = "", "—", IF(N245 = "Единственный поставщик", "Нет", "Да"))</f>
        <v>Да</v>
      </c>
      <c r="P245" s="31"/>
      <c r="Q245" s="30"/>
    </row>
    <row r="246" spans="1:17" ht="24" x14ac:dyDescent="0.25">
      <c r="A246" s="44">
        <v>246</v>
      </c>
      <c r="B246" s="43" t="s">
        <v>82</v>
      </c>
      <c r="C246" s="42" t="s">
        <v>81</v>
      </c>
      <c r="D246" s="41" t="s">
        <v>80</v>
      </c>
      <c r="E246" s="40" t="s">
        <v>29</v>
      </c>
      <c r="F246" s="32">
        <f>IF(ISNA(VLOOKUP(G246, [1]ОКЕИ!$A$2:$B$125, 2,FALSE)), "—", VLOOKUP(G246, [1]ОКЕИ!$A$2:$B$125, 2,FALSE))</f>
        <v>796</v>
      </c>
      <c r="G246" s="39" t="s">
        <v>42</v>
      </c>
      <c r="H246" s="38">
        <v>100</v>
      </c>
      <c r="I246" s="37">
        <f>IF(ISNA(VLOOKUP(J246,[1]ОКАТО!$A$2:$B$13, 2,FALSE)), "—", VLOOKUP(J246,[1]ОКАТО!$A$2:$B$13, 2,FALSE))</f>
        <v>71131000</v>
      </c>
      <c r="J246" s="32" t="s">
        <v>38</v>
      </c>
      <c r="K246" s="35">
        <v>725808</v>
      </c>
      <c r="L246" s="34" t="s">
        <v>37</v>
      </c>
      <c r="M246" s="34" t="s">
        <v>37</v>
      </c>
      <c r="N246" s="33" t="s">
        <v>26</v>
      </c>
      <c r="O246" s="32" t="str">
        <f>IF(C246 = "", "—", IF(N246 = "Единственный поставщик", "Нет", "Да"))</f>
        <v>Да</v>
      </c>
      <c r="P246" s="31"/>
      <c r="Q246" s="30"/>
    </row>
    <row r="247" spans="1:17" ht="24" x14ac:dyDescent="0.25">
      <c r="A247" s="44">
        <v>248</v>
      </c>
      <c r="B247" s="43" t="s">
        <v>21</v>
      </c>
      <c r="C247" s="42" t="s">
        <v>20</v>
      </c>
      <c r="D247" s="41" t="s">
        <v>79</v>
      </c>
      <c r="E247" s="40" t="s">
        <v>34</v>
      </c>
      <c r="F247" s="32" t="str">
        <f>IF(ISNA(VLOOKUP(G247, [1]ОКЕИ!$A$2:$B$125, 2,FALSE)), "—", VLOOKUP(G247, [1]ОКЕИ!$A$2:$B$125, 2,FALSE))</f>
        <v>112</v>
      </c>
      <c r="G247" s="39" t="s">
        <v>17</v>
      </c>
      <c r="H247" s="38">
        <v>83172</v>
      </c>
      <c r="I247" s="37">
        <f>IF(ISNA(VLOOKUP(J247,[1]ОКАТО!$A$2:$B$13, 2,FALSE)), "—", VLOOKUP(J247,[1]ОКАТО!$A$2:$B$13, 2,FALSE))</f>
        <v>71187000</v>
      </c>
      <c r="J247" s="32" t="s">
        <v>9</v>
      </c>
      <c r="K247" s="35">
        <v>4283651.5599999996</v>
      </c>
      <c r="L247" s="34" t="s">
        <v>54</v>
      </c>
      <c r="M247" s="34" t="s">
        <v>8</v>
      </c>
      <c r="N247" s="33" t="s">
        <v>26</v>
      </c>
      <c r="O247" s="32" t="str">
        <f>IF(C247 = "", "—", IF(N247 = "Единственный поставщик", "Нет", "Да"))</f>
        <v>Да</v>
      </c>
      <c r="P247" s="31"/>
      <c r="Q247" s="30"/>
    </row>
    <row r="248" spans="1:17" ht="24" x14ac:dyDescent="0.25">
      <c r="A248" s="44">
        <v>252</v>
      </c>
      <c r="B248" s="43" t="s">
        <v>78</v>
      </c>
      <c r="C248" s="42" t="s">
        <v>78</v>
      </c>
      <c r="D248" s="41" t="s">
        <v>77</v>
      </c>
      <c r="E248" s="40" t="s">
        <v>29</v>
      </c>
      <c r="F248" s="32">
        <f>IF(ISNA(VLOOKUP(G248, [1]ОКЕИ!$A$2:$B$125, 2,FALSE)), "—", VLOOKUP(G248, [1]ОКЕИ!$A$2:$B$125, 2,FALSE))</f>
        <v>704</v>
      </c>
      <c r="G248" s="39" t="s">
        <v>28</v>
      </c>
      <c r="H248" s="38">
        <v>1</v>
      </c>
      <c r="I248" s="37">
        <f>IF(ISNA(VLOOKUP(J248,[1]ОКАТО!$A$2:$B$13, 2,FALSE)), "—", VLOOKUP(J248,[1]ОКАТО!$A$2:$B$13, 2,FALSE))</f>
        <v>71131000</v>
      </c>
      <c r="J248" s="36" t="s">
        <v>38</v>
      </c>
      <c r="K248" s="35">
        <v>15000000</v>
      </c>
      <c r="L248" s="34" t="s">
        <v>54</v>
      </c>
      <c r="M248" s="34" t="s">
        <v>37</v>
      </c>
      <c r="N248" s="33" t="s">
        <v>36</v>
      </c>
      <c r="O248" s="32" t="str">
        <f>IF(C248 = "", "—", IF(N248 = "Единственный поставщик", "Нет", "Да"))</f>
        <v>Да</v>
      </c>
      <c r="P248" s="31"/>
      <c r="Q248" s="30"/>
    </row>
    <row r="249" spans="1:17" ht="24" x14ac:dyDescent="0.25">
      <c r="A249" s="44">
        <v>255</v>
      </c>
      <c r="B249" s="43" t="s">
        <v>76</v>
      </c>
      <c r="C249" s="42" t="s">
        <v>75</v>
      </c>
      <c r="D249" s="41" t="s">
        <v>74</v>
      </c>
      <c r="E249" s="40" t="s">
        <v>29</v>
      </c>
      <c r="F249" s="32">
        <f>IF(ISNA(VLOOKUP(G249, [1]ОКЕИ!$A$2:$B$125, 2,FALSE)), "—", VLOOKUP(G249, [1]ОКЕИ!$A$2:$B$125, 2,FALSE))</f>
        <v>704</v>
      </c>
      <c r="G249" s="39" t="s">
        <v>28</v>
      </c>
      <c r="H249" s="38">
        <v>1</v>
      </c>
      <c r="I249" s="37">
        <f>IF(ISNA(VLOOKUP(J249,[1]ОКАТО!$A$2:$B$13, 2,FALSE)), "—", VLOOKUP(J249,[1]ОКАТО!$A$2:$B$13, 2,FALSE))</f>
        <v>71131000</v>
      </c>
      <c r="J249" s="36" t="s">
        <v>38</v>
      </c>
      <c r="K249" s="35">
        <v>363527.27</v>
      </c>
      <c r="L249" s="34" t="s">
        <v>73</v>
      </c>
      <c r="M249" s="34" t="s">
        <v>54</v>
      </c>
      <c r="N249" s="33" t="s">
        <v>6</v>
      </c>
      <c r="O249" s="32" t="str">
        <f>IF(C249 = "", "—", IF(N249 = "Единственный поставщик", "Нет", "Да"))</f>
        <v>Нет</v>
      </c>
      <c r="P249" s="31"/>
      <c r="Q249" s="30"/>
    </row>
    <row r="250" spans="1:17" ht="36" x14ac:dyDescent="0.25">
      <c r="A250" s="44">
        <v>256</v>
      </c>
      <c r="B250" s="43" t="s">
        <v>25</v>
      </c>
      <c r="C250" s="42" t="s">
        <v>24</v>
      </c>
      <c r="D250" s="41" t="s">
        <v>72</v>
      </c>
      <c r="E250" s="40" t="s">
        <v>71</v>
      </c>
      <c r="F250" s="32">
        <f>IF(ISNA(VLOOKUP(G250, [1]ОКЕИ!$A$2:$B$125, 2,FALSE)), "—", VLOOKUP(G250, [1]ОКЕИ!$A$2:$B$125, 2,FALSE))</f>
        <v>876</v>
      </c>
      <c r="G250" s="39" t="s">
        <v>10</v>
      </c>
      <c r="H250" s="38">
        <v>1</v>
      </c>
      <c r="I250" s="37">
        <f>IF(ISNA(VLOOKUP(J250,[1]ОКАТО!$A$2:$B$13, 2,FALSE)), "—", VLOOKUP(J250,[1]ОКАТО!$A$2:$B$13, 2,FALSE))</f>
        <v>71116000</v>
      </c>
      <c r="J250" s="36" t="s">
        <v>16</v>
      </c>
      <c r="K250" s="35">
        <v>1921517.2</v>
      </c>
      <c r="L250" s="34" t="s">
        <v>54</v>
      </c>
      <c r="M250" s="34" t="s">
        <v>8</v>
      </c>
      <c r="N250" s="33" t="s">
        <v>6</v>
      </c>
      <c r="O250" s="32" t="str">
        <f>IF(C250 = "", "—", IF(N250 = "Единственный поставщик", "Нет", "Да"))</f>
        <v>Нет</v>
      </c>
      <c r="P250" s="31"/>
      <c r="Q250" s="30"/>
    </row>
    <row r="251" spans="1:17" ht="24" x14ac:dyDescent="0.25">
      <c r="A251" s="44">
        <v>257</v>
      </c>
      <c r="B251" s="43" t="s">
        <v>14</v>
      </c>
      <c r="C251" s="42" t="s">
        <v>13</v>
      </c>
      <c r="D251" s="41" t="s">
        <v>70</v>
      </c>
      <c r="E251" s="40" t="s">
        <v>11</v>
      </c>
      <c r="F251" s="32">
        <f>IF(ISNA(VLOOKUP(G251, [1]ОКЕИ!$A$2:$B$125, 2,FALSE)), "—", VLOOKUP(G251, [1]ОКЕИ!$A$2:$B$125, 2,FALSE))</f>
        <v>704</v>
      </c>
      <c r="G251" s="39" t="s">
        <v>28</v>
      </c>
      <c r="H251" s="38">
        <v>1</v>
      </c>
      <c r="I251" s="37">
        <f>IF(ISNA(VLOOKUP(J251,[1]ОКАТО!$A$2:$B$13, 2,FALSE)), "—", VLOOKUP(J251,[1]ОКАТО!$A$2:$B$13, 2,FALSE))</f>
        <v>71131000</v>
      </c>
      <c r="J251" s="36" t="s">
        <v>38</v>
      </c>
      <c r="K251" s="35">
        <v>200000</v>
      </c>
      <c r="L251" s="34" t="s">
        <v>54</v>
      </c>
      <c r="M251" s="34" t="s">
        <v>53</v>
      </c>
      <c r="N251" s="33" t="s">
        <v>6</v>
      </c>
      <c r="O251" s="32" t="str">
        <f>IF(C251 = "", "—", IF(N251 = "Единственный поставщик", "Нет", "Да"))</f>
        <v>Нет</v>
      </c>
      <c r="P251" s="31"/>
      <c r="Q251" s="30"/>
    </row>
    <row r="252" spans="1:17" ht="36" x14ac:dyDescent="0.25">
      <c r="A252" s="44">
        <v>263</v>
      </c>
      <c r="B252" s="43" t="s">
        <v>64</v>
      </c>
      <c r="C252" s="42" t="s">
        <v>64</v>
      </c>
      <c r="D252" s="41" t="s">
        <v>69</v>
      </c>
      <c r="E252" s="40" t="s">
        <v>11</v>
      </c>
      <c r="F252" s="32">
        <f>IF(ISNA(VLOOKUP(G252, [1]ОКЕИ!$A$2:$B$125, 2,FALSE)), "—", VLOOKUP(G252, [1]ОКЕИ!$A$2:$B$125, 2,FALSE))</f>
        <v>704</v>
      </c>
      <c r="G252" s="39" t="s">
        <v>28</v>
      </c>
      <c r="H252" s="38">
        <v>1</v>
      </c>
      <c r="I252" s="37">
        <f>IF(ISNA(VLOOKUP(J252,[1]ОКАТО!$A$2:$B$13, 2,FALSE)), "—", VLOOKUP(J252,[1]ОКАТО!$A$2:$B$13, 2,FALSE))</f>
        <v>71116000</v>
      </c>
      <c r="J252" s="36" t="s">
        <v>16</v>
      </c>
      <c r="K252" s="35">
        <v>1051298</v>
      </c>
      <c r="L252" s="34" t="s">
        <v>54</v>
      </c>
      <c r="M252" s="34" t="s">
        <v>15</v>
      </c>
      <c r="N252" s="33" t="s">
        <v>6</v>
      </c>
      <c r="O252" s="32" t="str">
        <f>IF(C252 = "", "—", IF(N252 = "Единственный поставщик", "Нет", "Да"))</f>
        <v>Нет</v>
      </c>
      <c r="P252" s="31"/>
      <c r="Q252" s="30"/>
    </row>
    <row r="253" spans="1:17" ht="24" x14ac:dyDescent="0.25">
      <c r="A253" s="44">
        <v>264</v>
      </c>
      <c r="B253" s="43" t="s">
        <v>68</v>
      </c>
      <c r="C253" s="42" t="s">
        <v>68</v>
      </c>
      <c r="D253" s="41" t="s">
        <v>67</v>
      </c>
      <c r="E253" s="40" t="s">
        <v>11</v>
      </c>
      <c r="F253" s="32">
        <f>IF(ISNA(VLOOKUP(G253, [1]ОКЕИ!$A$2:$B$125, 2,FALSE)), "—", VLOOKUP(G253, [1]ОКЕИ!$A$2:$B$125, 2,FALSE))</f>
        <v>876</v>
      </c>
      <c r="G253" s="39" t="s">
        <v>10</v>
      </c>
      <c r="H253" s="38">
        <v>1</v>
      </c>
      <c r="I253" s="37">
        <f>IF(ISNA(VLOOKUP(J253,[1]ОКАТО!$A$2:$B$13, 2,FALSE)), "—", VLOOKUP(J253,[1]ОКАТО!$A$2:$B$13, 2,FALSE))</f>
        <v>71136000</v>
      </c>
      <c r="J253" s="36" t="s">
        <v>66</v>
      </c>
      <c r="K253" s="35">
        <v>2016000</v>
      </c>
      <c r="L253" s="34" t="s">
        <v>54</v>
      </c>
      <c r="M253" s="34" t="s">
        <v>65</v>
      </c>
      <c r="N253" s="33" t="s">
        <v>6</v>
      </c>
      <c r="O253" s="32" t="str">
        <f>IF(C253 = "", "—", IF(N253 = "Единственный поставщик", "Нет", "Да"))</f>
        <v>Нет</v>
      </c>
      <c r="P253" s="31"/>
      <c r="Q253" s="30"/>
    </row>
    <row r="254" spans="1:17" ht="36" x14ac:dyDescent="0.25">
      <c r="A254" s="44">
        <v>265</v>
      </c>
      <c r="B254" s="43" t="s">
        <v>64</v>
      </c>
      <c r="C254" s="42" t="s">
        <v>64</v>
      </c>
      <c r="D254" s="41" t="s">
        <v>63</v>
      </c>
      <c r="E254" s="40" t="s">
        <v>11</v>
      </c>
      <c r="F254" s="32">
        <f>IF(ISNA(VLOOKUP(G254, [1]ОКЕИ!$A$2:$B$125, 2,FALSE)), "—", VLOOKUP(G254, [1]ОКЕИ!$A$2:$B$125, 2,FALSE))</f>
        <v>704</v>
      </c>
      <c r="G254" s="39" t="s">
        <v>28</v>
      </c>
      <c r="H254" s="38">
        <v>1</v>
      </c>
      <c r="I254" s="37">
        <f>IF(ISNA(VLOOKUP(J254,[1]ОКАТО!$A$2:$B$13, 2,FALSE)), "—", VLOOKUP(J254,[1]ОКАТО!$A$2:$B$13, 2,FALSE))</f>
        <v>71116000</v>
      </c>
      <c r="J254" s="36" t="s">
        <v>16</v>
      </c>
      <c r="K254" s="35">
        <v>1210339</v>
      </c>
      <c r="L254" s="34" t="s">
        <v>54</v>
      </c>
      <c r="M254" s="34" t="s">
        <v>15</v>
      </c>
      <c r="N254" s="33" t="s">
        <v>6</v>
      </c>
      <c r="O254" s="32" t="str">
        <f>IF(C254 = "", "—", IF(N254 = "Единственный поставщик", "Нет", "Да"))</f>
        <v>Нет</v>
      </c>
      <c r="P254" s="31"/>
      <c r="Q254" s="30"/>
    </row>
    <row r="255" spans="1:17" ht="24" x14ac:dyDescent="0.25">
      <c r="A255" s="44">
        <v>273</v>
      </c>
      <c r="B255" s="43" t="s">
        <v>62</v>
      </c>
      <c r="C255" s="42" t="s">
        <v>61</v>
      </c>
      <c r="D255" s="41" t="s">
        <v>60</v>
      </c>
      <c r="E255" s="40" t="s">
        <v>29</v>
      </c>
      <c r="F255" s="32">
        <f>IF(ISNA(VLOOKUP(G255, [1]ОКЕИ!$A$2:$B$125, 2,FALSE)), "—", VLOOKUP(G255, [1]ОКЕИ!$A$2:$B$125, 2,FALSE))</f>
        <v>704</v>
      </c>
      <c r="G255" s="39" t="s">
        <v>28</v>
      </c>
      <c r="H255" s="38">
        <v>1</v>
      </c>
      <c r="I255" s="37">
        <f>IF(ISNA(VLOOKUP(J255,[1]ОКАТО!$A$2:$B$13, 2,FALSE)), "—", VLOOKUP(J255,[1]ОКАТО!$A$2:$B$13, 2,FALSE))</f>
        <v>71100000</v>
      </c>
      <c r="J255" s="36" t="s">
        <v>59</v>
      </c>
      <c r="K255" s="35">
        <v>5296400</v>
      </c>
      <c r="L255" s="34" t="s">
        <v>37</v>
      </c>
      <c r="M255" s="34" t="s">
        <v>37</v>
      </c>
      <c r="N255" s="33" t="s">
        <v>26</v>
      </c>
      <c r="O255" s="32" t="str">
        <f>IF(C255 = "", "—", IF(N255 = "Единственный поставщик", "Нет", "Да"))</f>
        <v>Да</v>
      </c>
      <c r="P255" s="31"/>
      <c r="Q255" s="30"/>
    </row>
    <row r="256" spans="1:17" ht="24" x14ac:dyDescent="0.25">
      <c r="A256" s="44">
        <v>274</v>
      </c>
      <c r="B256" s="43" t="s">
        <v>58</v>
      </c>
      <c r="C256" s="42" t="s">
        <v>57</v>
      </c>
      <c r="D256" s="41" t="s">
        <v>56</v>
      </c>
      <c r="E256" s="40" t="s">
        <v>11</v>
      </c>
      <c r="F256" s="32">
        <f>IF(ISNA(VLOOKUP(G256, [1]ОКЕИ!$A$2:$B$125, 2,FALSE)), "—", VLOOKUP(G256, [1]ОКЕИ!$A$2:$B$125, 2,FALSE))</f>
        <v>876</v>
      </c>
      <c r="G256" s="39" t="s">
        <v>10</v>
      </c>
      <c r="H256" s="38">
        <v>1</v>
      </c>
      <c r="I256" s="37">
        <f>IF(ISNA(VLOOKUP(J256,[1]ОКАТО!$A$2:$B$13, 2,FALSE)), "—", VLOOKUP(J256,[1]ОКАТО!$A$2:$B$13, 2,FALSE))</f>
        <v>71139000</v>
      </c>
      <c r="J256" s="36" t="s">
        <v>55</v>
      </c>
      <c r="K256" s="35">
        <v>1033680</v>
      </c>
      <c r="L256" s="34" t="s">
        <v>54</v>
      </c>
      <c r="M256" s="34" t="s">
        <v>53</v>
      </c>
      <c r="N256" s="33" t="s">
        <v>26</v>
      </c>
      <c r="O256" s="32" t="str">
        <f>IF(C256 = "", "—", IF(N256 = "Единственный поставщик", "Нет", "Да"))</f>
        <v>Да</v>
      </c>
      <c r="P256" s="31"/>
      <c r="Q256" s="30"/>
    </row>
    <row r="257" spans="1:17" ht="24" x14ac:dyDescent="0.25">
      <c r="A257" s="44">
        <v>275</v>
      </c>
      <c r="B257" s="43" t="s">
        <v>52</v>
      </c>
      <c r="C257" s="42" t="s">
        <v>52</v>
      </c>
      <c r="D257" s="41" t="s">
        <v>51</v>
      </c>
      <c r="E257" s="40" t="s">
        <v>29</v>
      </c>
      <c r="F257" s="32">
        <f>IF(ISNA(VLOOKUP(G257, [1]ОКЕИ!$A$2:$B$125, 2,FALSE)), "—", VLOOKUP(G257, [1]ОКЕИ!$A$2:$B$125, 2,FALSE))</f>
        <v>704</v>
      </c>
      <c r="G257" s="39" t="s">
        <v>28</v>
      </c>
      <c r="H257" s="38">
        <v>1</v>
      </c>
      <c r="I257" s="37">
        <f>IF(ISNA(VLOOKUP(J257,[1]ОКАТО!$A$2:$B$13, 2,FALSE)), "—", VLOOKUP(J257,[1]ОКАТО!$A$2:$B$13, 2,FALSE))</f>
        <v>71131000</v>
      </c>
      <c r="J257" s="36" t="s">
        <v>38</v>
      </c>
      <c r="K257" s="35">
        <v>1000000</v>
      </c>
      <c r="L257" s="34" t="s">
        <v>8</v>
      </c>
      <c r="M257" s="34" t="s">
        <v>8</v>
      </c>
      <c r="N257" s="33" t="s">
        <v>26</v>
      </c>
      <c r="O257" s="32" t="str">
        <f>IF(C257 = "", "—", IF(N257 = "Единственный поставщик", "Нет", "Да"))</f>
        <v>Да</v>
      </c>
      <c r="P257" s="31"/>
      <c r="Q257" s="30"/>
    </row>
    <row r="258" spans="1:17" ht="36" x14ac:dyDescent="0.25">
      <c r="A258" s="44">
        <v>279</v>
      </c>
      <c r="B258" s="43" t="s">
        <v>14</v>
      </c>
      <c r="C258" s="42" t="s">
        <v>50</v>
      </c>
      <c r="D258" s="41" t="s">
        <v>49</v>
      </c>
      <c r="E258" s="40" t="s">
        <v>48</v>
      </c>
      <c r="F258" s="32">
        <f>IF(ISNA(VLOOKUP(G258, [1]ОКЕИ!$A$2:$B$125, 2,FALSE)), "—", VLOOKUP(G258, [1]ОКЕИ!$A$2:$B$125, 2,FALSE))</f>
        <v>876</v>
      </c>
      <c r="G258" s="39" t="s">
        <v>10</v>
      </c>
      <c r="H258" s="38">
        <v>31</v>
      </c>
      <c r="I258" s="37">
        <f>IF(ISNA(VLOOKUP(J258,[1]ОКАТО!$A$2:$B$13, 2,FALSE)), "—", VLOOKUP(J258,[1]ОКАТО!$A$2:$B$13, 2,FALSE))</f>
        <v>71187000</v>
      </c>
      <c r="J258" s="36" t="s">
        <v>9</v>
      </c>
      <c r="K258" s="35">
        <v>1866860.4</v>
      </c>
      <c r="L258" s="34" t="s">
        <v>37</v>
      </c>
      <c r="M258" s="34" t="s">
        <v>8</v>
      </c>
      <c r="N258" s="33" t="s">
        <v>6</v>
      </c>
      <c r="O258" s="32" t="str">
        <f>IF(C258 = "", "—", IF(N258 = "Единственный поставщик", "Нет", "Да"))</f>
        <v>Нет</v>
      </c>
      <c r="P258" s="31"/>
      <c r="Q258" s="30"/>
    </row>
    <row r="259" spans="1:17" ht="36" x14ac:dyDescent="0.25">
      <c r="A259" s="44">
        <v>280</v>
      </c>
      <c r="B259" s="43" t="s">
        <v>47</v>
      </c>
      <c r="C259" s="42" t="s">
        <v>47</v>
      </c>
      <c r="D259" s="41" t="s">
        <v>46</v>
      </c>
      <c r="E259" s="40" t="s">
        <v>11</v>
      </c>
      <c r="F259" s="32">
        <f>IF(ISNA(VLOOKUP(G259, [1]ОКЕИ!$A$2:$B$125, 2,FALSE)), "—", VLOOKUP(G259, [1]ОКЕИ!$A$2:$B$125, 2,FALSE))</f>
        <v>839</v>
      </c>
      <c r="G259" s="39" t="s">
        <v>45</v>
      </c>
      <c r="H259" s="38">
        <v>1</v>
      </c>
      <c r="I259" s="37">
        <f>IF(ISNA(VLOOKUP(J259,[1]ОКАТО!$A$2:$B$13, 2,FALSE)), "—", VLOOKUP(J259,[1]ОКАТО!$A$2:$B$13, 2,FALSE))</f>
        <v>71131000</v>
      </c>
      <c r="J259" s="36" t="s">
        <v>38</v>
      </c>
      <c r="K259" s="35">
        <v>14679987.789999999</v>
      </c>
      <c r="L259" s="34" t="s">
        <v>37</v>
      </c>
      <c r="M259" s="34" t="s">
        <v>37</v>
      </c>
      <c r="N259" s="33" t="s">
        <v>6</v>
      </c>
      <c r="O259" s="32" t="str">
        <f>IF(C259 = "", "—", IF(N259 = "Единственный поставщик", "Нет", "Да"))</f>
        <v>Нет</v>
      </c>
      <c r="P259" s="31"/>
      <c r="Q259" s="30"/>
    </row>
    <row r="260" spans="1:17" ht="24" x14ac:dyDescent="0.25">
      <c r="A260" s="44">
        <v>285</v>
      </c>
      <c r="B260" s="43" t="s">
        <v>44</v>
      </c>
      <c r="C260" s="42" t="s">
        <v>31</v>
      </c>
      <c r="D260" s="41" t="s">
        <v>43</v>
      </c>
      <c r="E260" s="40" t="s">
        <v>29</v>
      </c>
      <c r="F260" s="32">
        <f>IF(ISNA(VLOOKUP(G260, [1]ОКЕИ!$A$2:$B$125, 2,FALSE)), "—", VLOOKUP(G260, [1]ОКЕИ!$A$2:$B$125, 2,FALSE))</f>
        <v>796</v>
      </c>
      <c r="G260" s="39" t="s">
        <v>42</v>
      </c>
      <c r="H260" s="38">
        <v>1</v>
      </c>
      <c r="I260" s="37">
        <f>IF(ISNA(VLOOKUP(J260,[1]ОКАТО!$A$2:$B$13, 2,FALSE)), "—", VLOOKUP(J260,[1]ОКАТО!$A$2:$B$13, 2,FALSE))</f>
        <v>71131000</v>
      </c>
      <c r="J260" s="36" t="s">
        <v>38</v>
      </c>
      <c r="K260" s="35">
        <v>245000</v>
      </c>
      <c r="L260" s="34" t="s">
        <v>37</v>
      </c>
      <c r="M260" s="34" t="s">
        <v>37</v>
      </c>
      <c r="N260" s="45" t="s">
        <v>26</v>
      </c>
      <c r="O260" s="32" t="str">
        <f>IF(C260 = "", "—", IF(N260 = "Единственный поставщик", "Нет", "Да"))</f>
        <v>Да</v>
      </c>
      <c r="P260" s="31"/>
      <c r="Q260" s="30"/>
    </row>
    <row r="261" spans="1:17" ht="24" x14ac:dyDescent="0.25">
      <c r="A261" s="44">
        <v>291</v>
      </c>
      <c r="B261" s="43" t="s">
        <v>41</v>
      </c>
      <c r="C261" s="42" t="s">
        <v>40</v>
      </c>
      <c r="D261" s="41" t="s">
        <v>39</v>
      </c>
      <c r="E261" s="40" t="s">
        <v>11</v>
      </c>
      <c r="F261" s="32">
        <f>IF(ISNA(VLOOKUP(G261, [1]ОКЕИ!$A$2:$B$125, 2,FALSE)), "—", VLOOKUP(G261, [1]ОКЕИ!$A$2:$B$125, 2,FALSE))</f>
        <v>704</v>
      </c>
      <c r="G261" s="39" t="s">
        <v>28</v>
      </c>
      <c r="H261" s="38">
        <v>1</v>
      </c>
      <c r="I261" s="37">
        <f>IF(ISNA(VLOOKUP(J261,[1]ОКАТО!$A$2:$B$13, 2,FALSE)), "—", VLOOKUP(J261,[1]ОКАТО!$A$2:$B$13, 2,FALSE))</f>
        <v>71131000</v>
      </c>
      <c r="J261" s="36" t="s">
        <v>38</v>
      </c>
      <c r="K261" s="35">
        <v>20000000</v>
      </c>
      <c r="L261" s="34" t="s">
        <v>37</v>
      </c>
      <c r="M261" s="34" t="s">
        <v>8</v>
      </c>
      <c r="N261" s="33" t="s">
        <v>36</v>
      </c>
      <c r="O261" s="32" t="str">
        <f>IF(C261 = "", "—", IF(N261 = "Единственный поставщик", "Нет", "Да"))</f>
        <v>Да</v>
      </c>
      <c r="P261" s="31"/>
      <c r="Q261" s="30"/>
    </row>
    <row r="262" spans="1:17" ht="24" x14ac:dyDescent="0.25">
      <c r="A262" s="44">
        <v>294</v>
      </c>
      <c r="B262" s="43" t="s">
        <v>21</v>
      </c>
      <c r="C262" s="42" t="s">
        <v>20</v>
      </c>
      <c r="D262" s="41" t="s">
        <v>35</v>
      </c>
      <c r="E262" s="40" t="s">
        <v>34</v>
      </c>
      <c r="F262" s="32" t="str">
        <f>IF(ISNA(VLOOKUP(G262, [1]ОКЕИ!$A$2:$B$125, 2,FALSE)), "—", VLOOKUP(G262, [1]ОКЕИ!$A$2:$B$125, 2,FALSE))</f>
        <v>112</v>
      </c>
      <c r="G262" s="39" t="s">
        <v>17</v>
      </c>
      <c r="H262" s="38">
        <v>45274</v>
      </c>
      <c r="I262" s="37">
        <f>IF(ISNA(VLOOKUP(J262,[1]ОКАТО!$A$2:$B$13, 2,FALSE)), "—", VLOOKUP(J262,[1]ОКАТО!$A$2:$B$13, 2,FALSE))</f>
        <v>71187000</v>
      </c>
      <c r="J262" s="36" t="s">
        <v>9</v>
      </c>
      <c r="K262" s="35">
        <v>2807078.7</v>
      </c>
      <c r="L262" s="34" t="s">
        <v>8</v>
      </c>
      <c r="M262" s="34" t="s">
        <v>33</v>
      </c>
      <c r="N262" s="33" t="s">
        <v>26</v>
      </c>
      <c r="O262" s="32" t="str">
        <f>IF(C262 = "", "—", IF(N262 = "Единственный поставщик", "Нет", "Да"))</f>
        <v>Да</v>
      </c>
      <c r="P262" s="31"/>
      <c r="Q262" s="30"/>
    </row>
    <row r="263" spans="1:17" ht="36" x14ac:dyDescent="0.25">
      <c r="A263" s="44">
        <v>302</v>
      </c>
      <c r="B263" s="43" t="s">
        <v>32</v>
      </c>
      <c r="C263" s="42" t="s">
        <v>31</v>
      </c>
      <c r="D263" s="41" t="s">
        <v>30</v>
      </c>
      <c r="E263" s="40" t="s">
        <v>29</v>
      </c>
      <c r="F263" s="32">
        <f>IF(ISNA(VLOOKUP(G263, [1]ОКЕИ!$A$2:$B$125, 2,FALSE)), "—", VLOOKUP(G263, [1]ОКЕИ!$A$2:$B$125, 2,FALSE))</f>
        <v>704</v>
      </c>
      <c r="G263" s="39" t="s">
        <v>28</v>
      </c>
      <c r="H263" s="38">
        <v>1</v>
      </c>
      <c r="I263" s="37">
        <f>IF(ISNA(VLOOKUP(J263,[1]ОКАТО!$A$2:$B$13, 2,FALSE)), "—", VLOOKUP(J263,[1]ОКАТО!$A$2:$B$13, 2,FALSE))</f>
        <v>71112000</v>
      </c>
      <c r="J263" s="36" t="s">
        <v>27</v>
      </c>
      <c r="K263" s="35">
        <v>1056736.2</v>
      </c>
      <c r="L263" s="34" t="s">
        <v>8</v>
      </c>
      <c r="M263" s="34" t="s">
        <v>8</v>
      </c>
      <c r="N263" s="33" t="s">
        <v>26</v>
      </c>
      <c r="O263" s="32" t="str">
        <f>IF(C263 = "", "—", IF(N263 = "Единственный поставщик", "Нет", "Да"))</f>
        <v>Да</v>
      </c>
      <c r="P263" s="31"/>
      <c r="Q263" s="30"/>
    </row>
    <row r="264" spans="1:17" ht="49.5" x14ac:dyDescent="0.25">
      <c r="A264" s="44">
        <v>303</v>
      </c>
      <c r="B264" s="43" t="s">
        <v>25</v>
      </c>
      <c r="C264" s="42" t="s">
        <v>24</v>
      </c>
      <c r="D264" s="41" t="s">
        <v>23</v>
      </c>
      <c r="E264" s="40" t="s">
        <v>22</v>
      </c>
      <c r="F264" s="32">
        <f>IF(ISNA(VLOOKUP(G264, [1]ОКЕИ!$A$2:$B$125, 2,FALSE)), "—", VLOOKUP(G264, [1]ОКЕИ!$A$2:$B$125, 2,FALSE))</f>
        <v>876</v>
      </c>
      <c r="G264" s="39" t="s">
        <v>10</v>
      </c>
      <c r="H264" s="38">
        <v>1</v>
      </c>
      <c r="I264" s="37">
        <f>IF(ISNA(VLOOKUP(J264,[1]ОКАТО!$A$2:$B$13, 2,FALSE)), "—", VLOOKUP(J264,[1]ОКАТО!$A$2:$B$13, 2,FALSE))</f>
        <v>71187000</v>
      </c>
      <c r="J264" s="36" t="s">
        <v>9</v>
      </c>
      <c r="K264" s="35">
        <v>3411796.8</v>
      </c>
      <c r="L264" s="34" t="s">
        <v>8</v>
      </c>
      <c r="M264" s="34" t="s">
        <v>8</v>
      </c>
      <c r="N264" s="33" t="s">
        <v>6</v>
      </c>
      <c r="O264" s="32" t="str">
        <f>IF(C264 = "", "—", IF(N264 = "Единственный поставщик", "Нет", "Да"))</f>
        <v>Нет</v>
      </c>
      <c r="P264" s="31"/>
      <c r="Q264" s="30"/>
    </row>
    <row r="265" spans="1:17" ht="36" x14ac:dyDescent="0.25">
      <c r="A265" s="44">
        <v>305</v>
      </c>
      <c r="B265" s="43" t="s">
        <v>21</v>
      </c>
      <c r="C265" s="42" t="s">
        <v>20</v>
      </c>
      <c r="D265" s="41" t="s">
        <v>19</v>
      </c>
      <c r="E265" s="40" t="s">
        <v>18</v>
      </c>
      <c r="F265" s="32" t="str">
        <f>IF(ISNA(VLOOKUP(G265, [1]ОКЕИ!$A$2:$B$125, 2,FALSE)), "—", VLOOKUP(G265, [1]ОКЕИ!$A$2:$B$125, 2,FALSE))</f>
        <v>112</v>
      </c>
      <c r="G265" s="39" t="s">
        <v>17</v>
      </c>
      <c r="H265" s="38">
        <v>2859.8</v>
      </c>
      <c r="I265" s="37">
        <f>IF(ISNA(VLOOKUP(J265,[1]ОКАТО!$A$2:$B$13, 2,FALSE)), "—", VLOOKUP(J265,[1]ОКАТО!$A$2:$B$13, 2,FALSE))</f>
        <v>71116000</v>
      </c>
      <c r="J265" s="36" t="s">
        <v>16</v>
      </c>
      <c r="K265" s="35">
        <v>186544</v>
      </c>
      <c r="L265" s="34" t="s">
        <v>8</v>
      </c>
      <c r="M265" s="34" t="s">
        <v>15</v>
      </c>
      <c r="N265" s="33" t="s">
        <v>6</v>
      </c>
      <c r="O265" s="32" t="str">
        <f>IF(C265 = "", "—", IF(N265 = "Единственный поставщик", "Нет", "Да"))</f>
        <v>Нет</v>
      </c>
      <c r="P265" s="31"/>
      <c r="Q265" s="30"/>
    </row>
    <row r="266" spans="1:17" ht="24" x14ac:dyDescent="0.25">
      <c r="A266" s="29">
        <v>307</v>
      </c>
      <c r="B266" s="28" t="s">
        <v>14</v>
      </c>
      <c r="C266" s="27" t="s">
        <v>13</v>
      </c>
      <c r="D266" s="26" t="s">
        <v>12</v>
      </c>
      <c r="E266" s="25" t="s">
        <v>11</v>
      </c>
      <c r="F266" s="17">
        <f>IF(ISNA(VLOOKUP(G266, [1]ОКЕИ!$A$2:$B$125, 2,FALSE)), "—", VLOOKUP(G266, [1]ОКЕИ!$A$2:$B$125, 2,FALSE))</f>
        <v>876</v>
      </c>
      <c r="G266" s="24" t="s">
        <v>10</v>
      </c>
      <c r="H266" s="23">
        <v>1</v>
      </c>
      <c r="I266" s="22">
        <f>IF(ISNA(VLOOKUP(J266,[1]ОКАТО!$A$2:$B$13, 2,FALSE)), "—", VLOOKUP(J266,[1]ОКАТО!$A$2:$B$13, 2,FALSE))</f>
        <v>71187000</v>
      </c>
      <c r="J266" s="21" t="s">
        <v>9</v>
      </c>
      <c r="K266" s="20">
        <v>346080</v>
      </c>
      <c r="L266" s="19" t="s">
        <v>8</v>
      </c>
      <c r="M266" s="19" t="s">
        <v>7</v>
      </c>
      <c r="N266" s="18" t="s">
        <v>6</v>
      </c>
      <c r="O266" s="17" t="str">
        <f>IF(C266 = "", "—", IF(N266 = "Единственный поставщик", "Нет", "Да"))</f>
        <v>Нет</v>
      </c>
      <c r="P266" s="16"/>
      <c r="Q266" s="15"/>
    </row>
    <row r="267" spans="1:17" ht="15.75" x14ac:dyDescent="0.25">
      <c r="A267" s="13" t="s">
        <v>5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4">
        <v>182137457.78</v>
      </c>
      <c r="L267" s="13"/>
      <c r="M267" s="13"/>
      <c r="N267" s="13"/>
      <c r="O267" s="13"/>
      <c r="P267" s="13"/>
      <c r="Q267" s="13"/>
    </row>
    <row r="270" spans="1:17" ht="18.75" x14ac:dyDescent="0.25">
      <c r="A270" s="7" t="s">
        <v>4</v>
      </c>
      <c r="B270" s="7"/>
      <c r="C270" s="7"/>
      <c r="D270" s="7"/>
      <c r="E270" s="7"/>
      <c r="F270" s="7"/>
      <c r="G270" s="12"/>
      <c r="H270" s="11"/>
      <c r="I270" s="11"/>
      <c r="J270" s="10"/>
      <c r="K270" s="9"/>
      <c r="L270" s="9"/>
      <c r="M270" s="9"/>
      <c r="N270" s="9"/>
      <c r="O270" s="9"/>
      <c r="P270" s="8"/>
      <c r="Q270" s="8"/>
    </row>
    <row r="271" spans="1:17" ht="18.75" x14ac:dyDescent="0.25">
      <c r="A271" s="7" t="s">
        <v>3</v>
      </c>
      <c r="B271" s="7"/>
      <c r="C271" s="7"/>
      <c r="D271" s="7"/>
      <c r="E271" s="7"/>
      <c r="F271" s="7"/>
      <c r="G271" s="6" t="s">
        <v>2</v>
      </c>
      <c r="H271" s="6"/>
      <c r="I271" s="6"/>
      <c r="J271" s="6"/>
      <c r="K271" s="5" t="s">
        <v>1</v>
      </c>
      <c r="L271" s="5"/>
      <c r="M271" s="5"/>
      <c r="N271" s="5"/>
      <c r="O271" s="5"/>
      <c r="P271" s="5"/>
      <c r="Q271" s="5"/>
    </row>
    <row r="272" spans="1:17" x14ac:dyDescent="0.25">
      <c r="A272" s="4"/>
      <c r="B272" s="4"/>
      <c r="C272" s="4"/>
      <c r="D272" s="4"/>
      <c r="E272" s="4"/>
      <c r="F272" s="4"/>
      <c r="G272" s="3" t="s">
        <v>0</v>
      </c>
      <c r="H272" s="3"/>
      <c r="I272" s="3"/>
      <c r="J272" s="3"/>
      <c r="K272" s="2"/>
      <c r="L272" s="2"/>
      <c r="M272" s="2"/>
      <c r="N272" s="2"/>
      <c r="O272" s="2"/>
      <c r="P272" s="1"/>
      <c r="Q272" s="1"/>
    </row>
  </sheetData>
  <mergeCells count="59">
    <mergeCell ref="A16:A18"/>
    <mergeCell ref="B16:B18"/>
    <mergeCell ref="C16:C18"/>
    <mergeCell ref="D16:O16"/>
    <mergeCell ref="P16:P18"/>
    <mergeCell ref="Q16:Q18"/>
    <mergeCell ref="D17:D18"/>
    <mergeCell ref="E17:E18"/>
    <mergeCell ref="F17:G17"/>
    <mergeCell ref="H17:H18"/>
    <mergeCell ref="I17:J17"/>
    <mergeCell ref="K17:K18"/>
    <mergeCell ref="L17:M17"/>
    <mergeCell ref="N17:N18"/>
    <mergeCell ref="I1:Q1"/>
    <mergeCell ref="I2:Q2"/>
    <mergeCell ref="I3:Q3"/>
    <mergeCell ref="A5:Q5"/>
    <mergeCell ref="A6:Q6"/>
    <mergeCell ref="A8:D8"/>
    <mergeCell ref="E8:Q8"/>
    <mergeCell ref="A9:D9"/>
    <mergeCell ref="E9:Q9"/>
    <mergeCell ref="A10:D10"/>
    <mergeCell ref="E10:Q10"/>
    <mergeCell ref="A11:D11"/>
    <mergeCell ref="E11:Q11"/>
    <mergeCell ref="A12:D12"/>
    <mergeCell ref="E12:Q12"/>
    <mergeCell ref="A13:D13"/>
    <mergeCell ref="E13:Q13"/>
    <mergeCell ref="A14:D14"/>
    <mergeCell ref="E14:Q14"/>
    <mergeCell ref="A181:Q181"/>
    <mergeCell ref="A182:Q182"/>
    <mergeCell ref="A183:Q183"/>
    <mergeCell ref="A185:A187"/>
    <mergeCell ref="B185:B187"/>
    <mergeCell ref="C185:C187"/>
    <mergeCell ref="D185:O185"/>
    <mergeCell ref="P185:P187"/>
    <mergeCell ref="Q185:Q187"/>
    <mergeCell ref="D186:D187"/>
    <mergeCell ref="E186:E187"/>
    <mergeCell ref="F186:G186"/>
    <mergeCell ref="H186:H187"/>
    <mergeCell ref="I186:J186"/>
    <mergeCell ref="K186:K187"/>
    <mergeCell ref="L186:M186"/>
    <mergeCell ref="A272:F272"/>
    <mergeCell ref="G272:J272"/>
    <mergeCell ref="K272:O272"/>
    <mergeCell ref="N186:N187"/>
    <mergeCell ref="A270:F270"/>
    <mergeCell ref="H270:I270"/>
    <mergeCell ref="K270:O270"/>
    <mergeCell ref="A271:F271"/>
    <mergeCell ref="G271:J271"/>
    <mergeCell ref="K271:Q271"/>
  </mergeCells>
  <dataValidations count="2">
    <dataValidation type="list" allowBlank="1" showInputMessage="1" showErrorMessage="1" sqref="P20:P177 P189:P266">
      <formula1>"Нет, Да"</formula1>
    </dataValidation>
    <dataValidation type="list" allowBlank="1" showErrorMessage="1" promptTitle="Выбери способ закупки из списка" prompt=" " sqref="N20:N177 N189:N266">
      <formula1>"Открытый запрос котировок в ЭФ, Запрос котировок в ЭФ с СМСП, Открытый аукцион в ЭФ, Аукцион в ЭФ с СМСП, Открытый конкурс в ЭФ, Конкурс в ЭФ с СМСП, Единственный поставщик, Открытый конкурс"</formula1>
    </dataValidation>
  </dataValidations>
  <printOptions horizontalCentered="1"/>
  <pageMargins left="0" right="0" top="0" bottom="0.39370078740157499" header="0" footer="0.196850393700787"/>
  <pageSetup paperSize="9" scale="53" fitToHeight="100" orientation="landscape" cellComments="atEnd" r:id="rId1"/>
  <headerFooter>
    <oddFooter>&amp;CСтраница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[1]ОКЕИ!#REF!</xm:f>
          </x14:formula1>
          <xm:sqref>G20:G177 G189:G266</xm:sqref>
        </x14:dataValidation>
        <x14:dataValidation type="list" allowBlank="1" showInputMessage="1" showErrorMessage="1">
          <x14:formula1>
            <xm:f>[1]ОКАТО!#REF!</xm:f>
          </x14:formula1>
          <xm:sqref>J20:J177 J189:J266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от 24.12.2021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Saturn</dc:creator>
  <cp:lastModifiedBy>Saturn</cp:lastModifiedBy>
  <dcterms:created xsi:type="dcterms:W3CDTF">2021-12-24T05:07:29Z</dcterms:created>
  <dcterms:modified xsi:type="dcterms:W3CDTF">2021-12-24T05:11:46Z</dcterms:modified>
</cp:coreProperties>
</file>