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ПЗ от 02.10.2024" sheetId="2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F301" i="2" l="1"/>
  <c r="I301" i="2"/>
  <c r="O301" i="2"/>
  <c r="F302" i="2"/>
  <c r="I302" i="2"/>
  <c r="O302" i="2"/>
  <c r="F303" i="2"/>
  <c r="I303" i="2"/>
  <c r="O303" i="2"/>
  <c r="F304" i="2"/>
  <c r="I304" i="2"/>
  <c r="O304" i="2"/>
  <c r="F305" i="2"/>
  <c r="I305" i="2"/>
  <c r="O305" i="2"/>
  <c r="F306" i="2"/>
  <c r="I306" i="2"/>
  <c r="O306" i="2"/>
  <c r="F307" i="2"/>
  <c r="I307" i="2"/>
  <c r="O307" i="2"/>
  <c r="F308" i="2"/>
  <c r="I308" i="2"/>
  <c r="O308" i="2"/>
  <c r="F309" i="2"/>
  <c r="I309" i="2"/>
  <c r="O309" i="2"/>
  <c r="F310" i="2"/>
  <c r="I310" i="2"/>
  <c r="O310" i="2"/>
  <c r="F311" i="2"/>
  <c r="I311" i="2"/>
  <c r="O311" i="2"/>
  <c r="F312" i="2"/>
  <c r="I312" i="2"/>
  <c r="O312" i="2"/>
  <c r="F313" i="2"/>
  <c r="I313" i="2"/>
  <c r="O313" i="2"/>
  <c r="F314" i="2"/>
  <c r="I314" i="2"/>
  <c r="O314" i="2"/>
  <c r="F315" i="2"/>
  <c r="I315" i="2"/>
  <c r="O315" i="2"/>
  <c r="F316" i="2"/>
  <c r="I316" i="2"/>
  <c r="O316" i="2"/>
  <c r="F317" i="2"/>
  <c r="I317" i="2"/>
  <c r="O317" i="2"/>
  <c r="F318" i="2"/>
  <c r="I318" i="2"/>
  <c r="O318" i="2"/>
  <c r="F319" i="2"/>
  <c r="I319" i="2"/>
  <c r="O319" i="2"/>
  <c r="F320" i="2"/>
  <c r="I320" i="2"/>
  <c r="O320" i="2"/>
  <c r="F321" i="2"/>
  <c r="I321" i="2"/>
  <c r="O321" i="2"/>
  <c r="F322" i="2"/>
  <c r="I322" i="2"/>
  <c r="O322" i="2"/>
  <c r="F323" i="2"/>
  <c r="I323" i="2"/>
  <c r="O323" i="2"/>
  <c r="F324" i="2"/>
  <c r="I324" i="2"/>
  <c r="O324" i="2"/>
  <c r="F325" i="2"/>
  <c r="I325" i="2"/>
  <c r="O325" i="2"/>
  <c r="F326" i="2"/>
  <c r="I326" i="2"/>
  <c r="O326" i="2"/>
  <c r="F327" i="2"/>
  <c r="I327" i="2"/>
  <c r="O327" i="2"/>
  <c r="F328" i="2"/>
  <c r="I328" i="2"/>
  <c r="O328" i="2"/>
  <c r="F329" i="2"/>
  <c r="I329" i="2"/>
  <c r="O329" i="2"/>
  <c r="F330" i="2"/>
  <c r="I330" i="2"/>
  <c r="O330" i="2"/>
  <c r="F331" i="2"/>
  <c r="I331" i="2"/>
  <c r="O331" i="2"/>
  <c r="F332" i="2"/>
  <c r="I332" i="2"/>
  <c r="O332" i="2"/>
  <c r="F333" i="2"/>
  <c r="I333" i="2"/>
  <c r="F334" i="2"/>
  <c r="I334" i="2"/>
  <c r="O334" i="2"/>
  <c r="F335" i="2"/>
  <c r="I335" i="2"/>
  <c r="O335" i="2"/>
  <c r="F336" i="2"/>
  <c r="I336" i="2"/>
  <c r="O336" i="2"/>
  <c r="F337" i="2"/>
  <c r="I337" i="2"/>
  <c r="O337" i="2"/>
  <c r="F338" i="2"/>
  <c r="I338" i="2"/>
  <c r="O338" i="2"/>
  <c r="F339" i="2"/>
  <c r="I339" i="2"/>
  <c r="O339" i="2"/>
  <c r="F340" i="2"/>
  <c r="I340" i="2"/>
  <c r="O340" i="2"/>
  <c r="F341" i="2"/>
  <c r="I341" i="2"/>
  <c r="O341" i="2"/>
  <c r="F342" i="2"/>
  <c r="I342" i="2"/>
  <c r="O342" i="2"/>
  <c r="F343" i="2"/>
  <c r="I343" i="2"/>
  <c r="O343" i="2"/>
  <c r="F344" i="2"/>
  <c r="I344" i="2"/>
  <c r="O344" i="2"/>
  <c r="F345" i="2"/>
  <c r="I345" i="2"/>
  <c r="O345" i="2"/>
  <c r="F346" i="2"/>
  <c r="I346" i="2"/>
  <c r="O346" i="2"/>
  <c r="F347" i="2"/>
  <c r="I347" i="2"/>
  <c r="O347" i="2"/>
  <c r="F348" i="2"/>
  <c r="I348" i="2"/>
  <c r="O348" i="2"/>
  <c r="F349" i="2"/>
  <c r="I349" i="2"/>
  <c r="O349" i="2"/>
  <c r="F350" i="2"/>
  <c r="I350" i="2"/>
  <c r="O350" i="2"/>
  <c r="F351" i="2"/>
  <c r="I351" i="2"/>
  <c r="O351" i="2"/>
  <c r="F352" i="2"/>
  <c r="I352" i="2"/>
  <c r="O352" i="2"/>
  <c r="F353" i="2"/>
  <c r="I353" i="2"/>
  <c r="O353" i="2"/>
  <c r="F354" i="2"/>
  <c r="I354" i="2"/>
  <c r="O354" i="2"/>
  <c r="F355" i="2"/>
  <c r="I355" i="2"/>
  <c r="O355" i="2"/>
  <c r="F356" i="2"/>
  <c r="I356" i="2"/>
  <c r="O356" i="2"/>
  <c r="F357" i="2"/>
  <c r="I357" i="2"/>
  <c r="O357" i="2"/>
  <c r="F358" i="2"/>
  <c r="I358" i="2"/>
  <c r="O358" i="2"/>
  <c r="F359" i="2"/>
  <c r="I359" i="2"/>
  <c r="O359" i="2"/>
  <c r="F360" i="2"/>
  <c r="I360" i="2"/>
  <c r="O360" i="2"/>
  <c r="F361" i="2"/>
  <c r="I361" i="2"/>
  <c r="O361" i="2"/>
  <c r="F362" i="2"/>
  <c r="I362" i="2"/>
  <c r="O362" i="2"/>
  <c r="F363" i="2"/>
  <c r="I363" i="2"/>
  <c r="O363" i="2"/>
  <c r="F364" i="2"/>
  <c r="I364" i="2"/>
  <c r="O364" i="2"/>
  <c r="F365" i="2"/>
  <c r="I365" i="2"/>
  <c r="O365" i="2"/>
  <c r="F366" i="2"/>
  <c r="I366" i="2"/>
  <c r="O366" i="2"/>
  <c r="F367" i="2"/>
  <c r="I367" i="2"/>
  <c r="O367" i="2"/>
  <c r="F368" i="2"/>
  <c r="I368" i="2"/>
  <c r="O368" i="2"/>
  <c r="F369" i="2"/>
  <c r="I369" i="2"/>
  <c r="O369" i="2"/>
  <c r="F370" i="2"/>
  <c r="I370" i="2"/>
  <c r="O370" i="2"/>
  <c r="F371" i="2"/>
  <c r="I371" i="2"/>
  <c r="O371" i="2"/>
  <c r="F372" i="2"/>
  <c r="I372" i="2"/>
  <c r="O372" i="2"/>
  <c r="F373" i="2"/>
  <c r="I373" i="2"/>
  <c r="O373" i="2"/>
  <c r="F376" i="2"/>
  <c r="I376" i="2"/>
  <c r="O376" i="2"/>
  <c r="F377" i="2"/>
  <c r="I377" i="2"/>
  <c r="O377" i="2"/>
  <c r="F378" i="2"/>
  <c r="I378" i="2"/>
  <c r="O378" i="2"/>
  <c r="F379" i="2"/>
  <c r="I379" i="2"/>
  <c r="O379" i="2"/>
  <c r="F380" i="2"/>
  <c r="I380" i="2"/>
  <c r="O380" i="2"/>
  <c r="F381" i="2"/>
  <c r="I381" i="2"/>
  <c r="O381" i="2"/>
  <c r="F382" i="2"/>
  <c r="I382" i="2"/>
  <c r="O382" i="2"/>
  <c r="F383" i="2"/>
  <c r="I383" i="2"/>
  <c r="O383" i="2"/>
  <c r="F384" i="2"/>
  <c r="I384" i="2"/>
  <c r="O384" i="2"/>
  <c r="F385" i="2"/>
  <c r="I385" i="2"/>
  <c r="O385" i="2"/>
  <c r="F386" i="2"/>
  <c r="I386" i="2"/>
  <c r="O386" i="2"/>
  <c r="F387" i="2"/>
  <c r="I387" i="2"/>
  <c r="O387" i="2"/>
  <c r="F388" i="2"/>
  <c r="I388" i="2"/>
  <c r="O388" i="2"/>
  <c r="F389" i="2"/>
  <c r="I389" i="2"/>
  <c r="O389" i="2"/>
</calcChain>
</file>

<file path=xl/sharedStrings.xml><?xml version="1.0" encoding="utf-8"?>
<sst xmlns="http://schemas.openxmlformats.org/spreadsheetml/2006/main" count="3150" uniqueCount="596">
  <si>
    <t>(подпись)</t>
  </si>
  <si>
    <t>«___» _____________ 2024 г.</t>
  </si>
  <si>
    <t>___________________________________</t>
  </si>
  <si>
    <t>Соловьёв Андрей Владимирович</t>
  </si>
  <si>
    <t>Генеральный директор АО «ЮРЭСК»</t>
  </si>
  <si>
    <t>ИТОГО:</t>
  </si>
  <si>
    <t>Аукцион в ЭФ с СМСП</t>
  </si>
  <si>
    <t>ХМАО – Югра</t>
  </si>
  <si>
    <t>Метр</t>
  </si>
  <si>
    <t>Поставка кабельно-проводниковой продукции для реализации объектов инвестиционной программы АО "ЮРЭСК"</t>
  </si>
  <si>
    <t>27.32</t>
  </si>
  <si>
    <t>12.2024</t>
  </si>
  <si>
    <t>г. Ханты-Мансийск</t>
  </si>
  <si>
    <t>Комплект</t>
  </si>
  <si>
    <t>Приобретение компьютерного оборудования, оргтехники и расходных материалов для нужд АО «ЮРЭСК»</t>
  </si>
  <si>
    <t>26</t>
  </si>
  <si>
    <t>10.2024</t>
  </si>
  <si>
    <t>Условная единица</t>
  </si>
  <si>
    <t>Поставка трансформаторных подстанций для объектов инвестиционной программы АО "ЮРЭСК" в г. Югорск</t>
  </si>
  <si>
    <t>27.11.43.000</t>
  </si>
  <si>
    <t>27.11</t>
  </si>
  <si>
    <t>Поставка оборудования для объектов инвестиционной программы АО "ЮРЭСК" в г. Когалым</t>
  </si>
  <si>
    <t>Запрос котировок в ЭФ с СМСП</t>
  </si>
  <si>
    <t>Поставка контроллера</t>
  </si>
  <si>
    <t>27.33.13.161</t>
  </si>
  <si>
    <t>27.33</t>
  </si>
  <si>
    <t>Поставка тележки монтажной</t>
  </si>
  <si>
    <t>28.22.18</t>
  </si>
  <si>
    <t>28.22</t>
  </si>
  <si>
    <t>Поставка труб неметаллических для строительства объектов</t>
  </si>
  <si>
    <t>22.21.21.120</t>
  </si>
  <si>
    <t>22.21</t>
  </si>
  <si>
    <t>09.2024</t>
  </si>
  <si>
    <t>Поставка арматуры для монтажа кабелей</t>
  </si>
  <si>
    <t>27.33.14.000</t>
  </si>
  <si>
    <t>27.3</t>
  </si>
  <si>
    <t>Запрос котировок в ЭФ</t>
  </si>
  <si>
    <t>08.2024</t>
  </si>
  <si>
    <t>Поставка электрозащитных средств</t>
  </si>
  <si>
    <t xml:space="preserve"> 32.99.11</t>
  </si>
  <si>
    <t>32.99.1</t>
  </si>
  <si>
    <t>Поставка средств защиты от падения с высоты</t>
  </si>
  <si>
    <t>13.94.12.190</t>
  </si>
  <si>
    <t>13.94</t>
  </si>
  <si>
    <t>Поставка трансформаторных подстанций для объектов инвестиционной программы АО "ЮРЭСК" в г. Когалым</t>
  </si>
  <si>
    <t>12.2025</t>
  </si>
  <si>
    <t>Кондинский район</t>
  </si>
  <si>
    <t>Поставка запасных частей и материалов для автотранспорта Кондинского филиала АО «ЮРЭСК»</t>
  </si>
  <si>
    <t>29.3</t>
  </si>
  <si>
    <t>г. Югорск</t>
  </si>
  <si>
    <t>Оказание услуг по проведению предрейсовых и послерейсовых медицинских осмотров водителей в г. Югорске для нужд Советского филиала</t>
  </si>
  <si>
    <t>86.21.10.110</t>
  </si>
  <si>
    <t>86.21</t>
  </si>
  <si>
    <t>03.2025</t>
  </si>
  <si>
    <t>литр;^кубический дециметр</t>
  </si>
  <si>
    <t>Поставка ГСМ для нужд Советского филиала АО «ЮРЭСК»</t>
  </si>
  <si>
    <t>19.20.2</t>
  </si>
  <si>
    <t>19.2</t>
  </si>
  <si>
    <t>Да</t>
  </si>
  <si>
    <t>Штука</t>
  </si>
  <si>
    <t>Поставка труб стальных для строительства объектов</t>
  </si>
  <si>
    <t>24.20.13.130</t>
  </si>
  <si>
    <t>24.20</t>
  </si>
  <si>
    <t>Поставка ЖБ опор для строительства объектов</t>
  </si>
  <si>
    <t>23.61.12.160</t>
  </si>
  <si>
    <t>23.61</t>
  </si>
  <si>
    <t>07.2024</t>
  </si>
  <si>
    <t>Ремонт административного здания АО "ЮРЭСК" в г. Ханты-Мансийске</t>
  </si>
  <si>
    <t>41.20.20</t>
  </si>
  <si>
    <t>41.20</t>
  </si>
  <si>
    <t>Поставка ручного электроинструмента</t>
  </si>
  <si>
    <t>28.24.11.000</t>
  </si>
  <si>
    <t>28.24</t>
  </si>
  <si>
    <t>Поставка подъемника четырехстоечного</t>
  </si>
  <si>
    <t>28.22.13.120</t>
  </si>
  <si>
    <t>08.2025</t>
  </si>
  <si>
    <t>г. Сургут</t>
  </si>
  <si>
    <t>Техническое обслуживание системы водоотведения, водоснабжения на объекте АО «ЮРЭСК» в г. Сургут</t>
  </si>
  <si>
    <t>37.00.11</t>
  </si>
  <si>
    <t>37.00</t>
  </si>
  <si>
    <t>Техническое обслуживание систем вентиляции и кондиционирования воздуха на объекте АО «ЮРЭСК» в г. Сургут</t>
  </si>
  <si>
    <t>33.12.18</t>
  </si>
  <si>
    <t>33.12</t>
  </si>
  <si>
    <t>Техническое обслуживание систем вентиляции и кондиционирования воздуха на объектах АО «ЮРЭСК» в г. Ханты-Мансийск</t>
  </si>
  <si>
    <t>Техническое обслуживание пожарной сигнализации на объекте АО «ЮРЭСК» в г. Сургут</t>
  </si>
  <si>
    <t>80.20</t>
  </si>
  <si>
    <t>Техническое обслуживание пожарной сигнализации на объектах АО «ЮРЭСК» в г. Ханты-Мансийск</t>
  </si>
  <si>
    <t>Поставка кабельно-проводниковой продукции и муфт для строительства объектов</t>
  </si>
  <si>
    <t>27.32.13.199</t>
  </si>
  <si>
    <t>Поставка металлических изделий для строительства объектов</t>
  </si>
  <si>
    <t>25</t>
  </si>
  <si>
    <t>Поставка линейной арматуры для строительства объектов</t>
  </si>
  <si>
    <t>27.90.12.120</t>
  </si>
  <si>
    <t>27.90</t>
  </si>
  <si>
    <t>Поставка стоек деревянных для строительства объектов</t>
  </si>
  <si>
    <t>23.61.12.162</t>
  </si>
  <si>
    <t>г. Нягань</t>
  </si>
  <si>
    <t>Поставка ГСМ для Няганьского филиала АО «ЮРЭСК»</t>
  </si>
  <si>
    <t>Поставка измерительных приборов</t>
  </si>
  <si>
    <t>26.51.43.110</t>
  </si>
  <si>
    <t>26.5</t>
  </si>
  <si>
    <t>Поставка светильников для ПС 110 кВ "Юмас"</t>
  </si>
  <si>
    <t>27.40.39.110</t>
  </si>
  <si>
    <t>27.40</t>
  </si>
  <si>
    <t>Поставка блоков питания</t>
  </si>
  <si>
    <t>26.20.40.110</t>
  </si>
  <si>
    <t>27.9</t>
  </si>
  <si>
    <t>Техническое обслуживание, текущий ремонт автотранспорта для нужд Советского филиала</t>
  </si>
  <si>
    <t>45.20.1</t>
  </si>
  <si>
    <t>45.20</t>
  </si>
  <si>
    <t>Ханты-Мансийский район</t>
  </si>
  <si>
    <t>Изделие</t>
  </si>
  <si>
    <t>Поставка стационарных электрозаправок</t>
  </si>
  <si>
    <t>27.11.50.120</t>
  </si>
  <si>
    <t>45.20.5</t>
  </si>
  <si>
    <t>06.2024</t>
  </si>
  <si>
    <t>Поставка кабельной продукции для объекта "Строительство ЛЭП 35 кВ от ПС ГИБДД-Ярки Ханты-Мансийск</t>
  </si>
  <si>
    <t>27</t>
  </si>
  <si>
    <t>Конкурс в ЭФ с СМСП</t>
  </si>
  <si>
    <t>Строительно-монтажные работы по объекту «Строительство ЛЭП 35 кВ от ПС ГИБДД-Ярки Ханты-Мансийский район»</t>
  </si>
  <si>
    <t>43</t>
  </si>
  <si>
    <t>кондинский район</t>
  </si>
  <si>
    <t>Ремонт производственного здания в пгт. Куминский Кондинского района</t>
  </si>
  <si>
    <t>Березовский район</t>
  </si>
  <si>
    <t>Ремонт складкого помещения в пгт. Березово</t>
  </si>
  <si>
    <t>41.20.30</t>
  </si>
  <si>
    <t>Приобретение установки для испытания и диагностики кабельных линий до 35кВ</t>
  </si>
  <si>
    <t>27.12.2</t>
  </si>
  <si>
    <t>27.12</t>
  </si>
  <si>
    <t>штука</t>
  </si>
  <si>
    <t>Поставка полиграфической продукции</t>
  </si>
  <si>
    <t>32.99.59.000</t>
  </si>
  <si>
    <t>32.99</t>
  </si>
  <si>
    <t>Поставка брендированных табличек АО "ЮРЭСК"</t>
  </si>
  <si>
    <t>32.99.53.190</t>
  </si>
  <si>
    <t>Поставка средств индивидуальной защиты (СИЗ) для защиты от воздействия электрической дуги электротехнического персонала АО «ЮРЭСК».</t>
  </si>
  <si>
    <t>14.12.30.160</t>
  </si>
  <si>
    <t>14.12</t>
  </si>
  <si>
    <t>Поставка средств индивидуальной защиты (СИЗ) от термических и механических воздействий для персонала АО «ЮРЭСК»</t>
  </si>
  <si>
    <t>05.2024</t>
  </si>
  <si>
    <t>Поставка хозяйственных товаров</t>
  </si>
  <si>
    <t>25.73</t>
  </si>
  <si>
    <t>Поставка офисных кресел и стульев</t>
  </si>
  <si>
    <t>31.01</t>
  </si>
  <si>
    <t>Поставка мебели</t>
  </si>
  <si>
    <t>Поставка мебели производственной</t>
  </si>
  <si>
    <t>Поставка канцелярских товаров</t>
  </si>
  <si>
    <t>17.23.13.190</t>
  </si>
  <si>
    <t>17.23</t>
  </si>
  <si>
    <t>Поставка бытовой техники</t>
  </si>
  <si>
    <t>27.51</t>
  </si>
  <si>
    <t>06.2025</t>
  </si>
  <si>
    <t>Услуги по обслуживанию охранно-пожарной сигнализации зданий производственной базы Кондинского филиала и подстанции МДФ</t>
  </si>
  <si>
    <t>Поставка новогодних подарков</t>
  </si>
  <si>
    <t>10.82.2</t>
  </si>
  <si>
    <t>10.82</t>
  </si>
  <si>
    <t>Поставка ГСМ для Советского филиала АО «ЮРЭСК»</t>
  </si>
  <si>
    <t>01.2025</t>
  </si>
  <si>
    <t>Поставка материалов АИИС КУЭ (для технологического присоединения)</t>
  </si>
  <si>
    <t>27.90.33</t>
  </si>
  <si>
    <t>Поставка материалов АИИС КУЭ (для замены ПУ потребителя)</t>
  </si>
  <si>
    <t>Единственный поставщик</t>
  </si>
  <si>
    <t>Оказание охранных услуг для объектов АО «ЮРЭСК» в г.Ханты-Мансийск,п.Лорба,п.г.т.Междуреченский (2 Лот)</t>
  </si>
  <si>
    <t>80.10</t>
  </si>
  <si>
    <t>Оказание охранных услуг для объектов АО «ЮРЭСК» в г.Нягань,г.Югорск,г.Сургут,г.Белоярский (1 Лот)</t>
  </si>
  <si>
    <t>Поставка электротехнического оборудования и материалов для нужд АО"ЮРЭСК"</t>
  </si>
  <si>
    <t>27.90.1</t>
  </si>
  <si>
    <t>Поставка расходных материалов, запасных частей для ремонта инструментов, инвентаря</t>
  </si>
  <si>
    <t>25.7</t>
  </si>
  <si>
    <t>Поставка осветительных приборов</t>
  </si>
  <si>
    <t>Поставка материалов для СРЗА</t>
  </si>
  <si>
    <t>27.90.33.110</t>
  </si>
  <si>
    <t>Поставка канатов, тросов, веревок</t>
  </si>
  <si>
    <t>Предоставление прав на использование "Сканер-ВС" - сетевой сканер безопасности (стандартная версия, лицензия на 256 iP адресов)</t>
  </si>
  <si>
    <t>58.29.29</t>
  </si>
  <si>
    <t>58.29</t>
  </si>
  <si>
    <t>Сопровождение средств защиты информации «VipNet»</t>
  </si>
  <si>
    <t>Оказание услуг технической поддержки продуктов «VipNet» (уровень сопровождения - расширенный)</t>
  </si>
  <si>
    <t>Ремонт производственных зданий в пгт. Междуреченский Кондинского района</t>
  </si>
  <si>
    <t>Поставка офисной мебели</t>
  </si>
  <si>
    <t>Поставка офисных кресел и стульев для нужд АО «ЮРЭСК»</t>
  </si>
  <si>
    <t>Поставка фурнитуры, прочих крепежных элементов</t>
  </si>
  <si>
    <t>Поставка технической литературы, журналов</t>
  </si>
  <si>
    <t>Поставка средств электрической защиты</t>
  </si>
  <si>
    <t>32.99.11.190</t>
  </si>
  <si>
    <t>Поставка средств от укусов насекомых, смывающих и обезжиривающих средств</t>
  </si>
  <si>
    <t>20.42.15.150</t>
  </si>
  <si>
    <t>20.42</t>
  </si>
  <si>
    <t>Сублицензионный договор на предоставление простых (неисключительных) лицензий на использование программного обеспечения ПК «ГРАНД-Смета»</t>
  </si>
  <si>
    <t>58.29.29.000</t>
  </si>
  <si>
    <t>Поставка материалов АИИС КУЭ</t>
  </si>
  <si>
    <t>Подготовка и выпуск сюжетов информационного характера о деятельности АО «ЮРЭСК»</t>
  </si>
  <si>
    <t>60.20</t>
  </si>
  <si>
    <t>Поставка автомобильных покрышек и колесных дисков для нужд АО "ЮРЭСК"</t>
  </si>
  <si>
    <t>22.11.1</t>
  </si>
  <si>
    <t>22.11</t>
  </si>
  <si>
    <t>04.2025</t>
  </si>
  <si>
    <t>02.2024</t>
  </si>
  <si>
    <t>Оказание услуг по проведению предрейсовых и послерейсовых медицинских осмотров водителей для нужд АО "ЮРЭСК"</t>
  </si>
  <si>
    <t>02.2025</t>
  </si>
  <si>
    <t>01.2024</t>
  </si>
  <si>
    <t>Оказание услуг мойки автотранспорта АО «ЮРЭСК»</t>
  </si>
  <si>
    <t>Поставка трансформаторных подстанций по объектам инвестиционной программы АО "ЮРЭСК"</t>
  </si>
  <si>
    <t>Проектно-изыскательских работы, строительно-монтажные и пуско-наладочные работы  на объекте "Создание оперативно-диспетчерских пунктов в филиалах АО "ЮРЭСК"</t>
  </si>
  <si>
    <t>41.10.10</t>
  </si>
  <si>
    <t>41.10</t>
  </si>
  <si>
    <t>Белоярский район</t>
  </si>
  <si>
    <t>Оказание услуг по проведению предрейсовых медицинских осмотров водителей Белоярского филиала АО «ЮРЭСК»</t>
  </si>
  <si>
    <t>03.2024</t>
  </si>
  <si>
    <t xml:space="preserve">Поставка металлических изделий для изготовления стеллажей </t>
  </si>
  <si>
    <t>25.99.2</t>
  </si>
  <si>
    <t>25.99</t>
  </si>
  <si>
    <t>Литр;^кубический дециметр</t>
  </si>
  <si>
    <t>Поставка ГСМ для нужд Советского филиала АО "ЮРЭСК"</t>
  </si>
  <si>
    <t>Кубический метр</t>
  </si>
  <si>
    <t>Оказание услуг по использованию транспортных средств для погрузки и вывоза снега с территорий, прилегающих к ТП для нужд Советского филиала АО "ЮРЭСК"</t>
  </si>
  <si>
    <t>81.29.12.000</t>
  </si>
  <si>
    <t>81.29</t>
  </si>
  <si>
    <t>04.2024</t>
  </si>
  <si>
    <t>Поставка материалов АИИС КУЭ для нужд АО "ЮРЭСК"</t>
  </si>
  <si>
    <t>Поставка электро-бензо инструмента для нужд АО "ЮРЭСК"</t>
  </si>
  <si>
    <t>Поставка трансформаторного масла для нужд АО "ЮРЭСК"</t>
  </si>
  <si>
    <t>19.20</t>
  </si>
  <si>
    <t>Поставка металлопроката для нужд АО "ЮРЭСК"</t>
  </si>
  <si>
    <t>24.10.62.120</t>
  </si>
  <si>
    <t>24.10</t>
  </si>
  <si>
    <t>Поставка коммутационных аппаратов для нужд АО "ЮРЭСК"</t>
  </si>
  <si>
    <t>4</t>
  </si>
  <si>
    <t>Да/Нет</t>
  </si>
  <si>
    <t>Срок исполнения договора (месяц, год)</t>
  </si>
  <si>
    <t>Планируемая дата или период размещения извещения о закупке (месяц, год)</t>
  </si>
  <si>
    <t>Наименование</t>
  </si>
  <si>
    <t>Код по ОКАТО</t>
  </si>
  <si>
    <t>Код по ОКЕИ</t>
  </si>
  <si>
    <t>Закупка в электронной форме</t>
  </si>
  <si>
    <t>Способ закупки</t>
  </si>
  <si>
    <t>График осуществления процедур закупки</t>
  </si>
  <si>
    <t>Сведения о начальной (максимальной) цене договора (цене лота)</t>
  </si>
  <si>
    <t>Регион поставки товаров (выполнения работ, оказания услуг)</t>
  </si>
  <si>
    <t>Сведения о количестве (объеме)</t>
  </si>
  <si>
    <t>Единица измерения</t>
  </si>
  <si>
    <t>Минимально необходимые требования, предъявляемые к закупаемым товарам (работам, услугам)</t>
  </si>
  <si>
    <t>Предмет договора</t>
  </si>
  <si>
    <t>Код целевой статьи расходов, код вида расходов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</si>
  <si>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</si>
  <si>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Условия договора</t>
  </si>
  <si>
    <t>Код по ОКПД2</t>
  </si>
  <si>
    <t>Код по ОКВЭД2</t>
  </si>
  <si>
    <t>№ позиции</t>
  </si>
  <si>
    <t>Участие субъектов малого и среднего предпринимательства в закупке</t>
  </si>
  <si>
    <t>Конкурс в ЭФ</t>
  </si>
  <si>
    <t>Добровольное медицинское страхование работников АО "ЮРЭСК"</t>
  </si>
  <si>
    <t>65.12.12.000</t>
  </si>
  <si>
    <t>65.12</t>
  </si>
  <si>
    <t>006</t>
  </si>
  <si>
    <t>839</t>
  </si>
  <si>
    <t>Нет</t>
  </si>
  <si>
    <t>Консультационные услуги по оценке стоимостных показателей</t>
  </si>
  <si>
    <t>71.20.19.111</t>
  </si>
  <si>
    <t>71.20</t>
  </si>
  <si>
    <t>Аукцион в ЭФ</t>
  </si>
  <si>
    <t>Выполнение строительно-монтажных работ по выносу сетей на территориях муниципальных образований ХМАО-Югры на объектах «Сети электроснабжения 0,4-10 кВ» АО «ЮРЭСК» Березовского р-на, Белоярского р-на, Советского р-на, Кондинского р-на, Ханты-Мансийского р-на, Октябрьского р-на, г. Ханты-Мансийск, г. Нягань, Когалым, г. Сургут, г. Югорск</t>
  </si>
  <si>
    <t>Оценка качества устройства конструкции дорожной одежды тротуара (пешеходной дорожки аллеи) на объете; сети, сооружения и оборудование водоснабжения, обеспечивающее эксплуатацию объектов недвижимого имущества</t>
  </si>
  <si>
    <t>71.20.19.190</t>
  </si>
  <si>
    <t>71.20.19</t>
  </si>
  <si>
    <t>Оказание платных медицинских услуг для Белоярского филиала АО "ЮРЭСК"</t>
  </si>
  <si>
    <t>86.21.10.120</t>
  </si>
  <si>
    <t>Соглашение о возмещении расходов по оперативно-технологическому управлению, техническому обслуживанию и ремонту Объектов общедолевой собственности в Кондинском районе ХМАО-Югры</t>
  </si>
  <si>
    <t>33.14</t>
  </si>
  <si>
    <t>Соглашение о возмещении расходов по оперативно-технологическому управлению, техническому обслуживанию и ремонту Объекта общедолевой собственности ПС 220 кВ «Югра» в г. Ханты-Мансийске</t>
  </si>
  <si>
    <t>12.2026</t>
  </si>
  <si>
    <t>Услуги по проведению предрейсового, послерейсового медицинского осмотра водителей Няганьского филиала АО «ЮРЭСК»</t>
  </si>
  <si>
    <t>86.90.19.190</t>
  </si>
  <si>
    <t>86.90</t>
  </si>
  <si>
    <t>02.2026</t>
  </si>
  <si>
    <t>Страхование электросетевого имущества</t>
  </si>
  <si>
    <t>65.12.49.000</t>
  </si>
  <si>
    <t>01.2026</t>
  </si>
  <si>
    <t>Оказание услуг по добровольному комплексному страхованию автотранспортных средств (КАСКО) АО «ЮРЭСК»</t>
  </si>
  <si>
    <t>65.12.21.000</t>
  </si>
  <si>
    <t>11.2025</t>
  </si>
  <si>
    <t>Советский район</t>
  </si>
  <si>
    <t>Квадратный метр</t>
  </si>
  <si>
    <t>055</t>
  </si>
  <si>
    <t>Аренда нежилого помещения по адресу: 
п. Малиновский, ул. Первомайская, 9А, (56,2 кв.м.) для нужд Советского филиала</t>
  </si>
  <si>
    <t>68.20.12.000</t>
  </si>
  <si>
    <t>68.20</t>
  </si>
  <si>
    <t>112</t>
  </si>
  <si>
    <t>Предоставление услуг радиотелефонной связи в сети оператора связи</t>
  </si>
  <si>
    <t>61.20</t>
  </si>
  <si>
    <t>61.20.11</t>
  </si>
  <si>
    <t>Комплекс работ по кронированию деревьев и вырубке ДКР для устройства уличного освещения</t>
  </si>
  <si>
    <t>43.12.11.140</t>
  </si>
  <si>
    <t>43.12</t>
  </si>
  <si>
    <t>Комплекс работ по благоустройству аллеи на Объекте: сети, сооружения и оборудование водоснабжения, обеспечивающее эксплуатацию объектов недвижимого имущества</t>
  </si>
  <si>
    <t>Поставка программного обеспечения</t>
  </si>
  <si>
    <t>Поставка серверного оборудования</t>
  </si>
  <si>
    <t>Оказание услуг для создания или выделения рабочего места для трудоустройства инвалида (специального рабочего места) в г. Нягань для нужд Няганьского филиала АО «ЮРЭСК»</t>
  </si>
  <si>
    <t>88.10.13</t>
  </si>
  <si>
    <t>88.10</t>
  </si>
  <si>
    <t>Запрос цен по результатам предварительного анализа</t>
  </si>
  <si>
    <t>Выполнение работ по развитию, адаптации, модификации информационной системы «Wiseadvice: Финансист» (квалификационный отбор)</t>
  </si>
  <si>
    <t>62.01.11.000</t>
  </si>
  <si>
    <t>62.01</t>
  </si>
  <si>
    <t>Поставка мульти-сплит-системы для нужд АО «ЮРЭСК»</t>
  </si>
  <si>
    <t>29.1</t>
  </si>
  <si>
    <t>29.10</t>
  </si>
  <si>
    <t>Поставка мульчера для нужд АО «ЮРЭСК»</t>
  </si>
  <si>
    <t>Поставка осветительных материалов для уличного освещения</t>
  </si>
  <si>
    <t>Поставка материалов для доукомплектования снегоболотохода</t>
  </si>
  <si>
    <t>28.29.22.110</t>
  </si>
  <si>
    <t>28.29</t>
  </si>
  <si>
    <t>Поставка резервных дизель-генераторных установок (РДГ) для нужд АО «ЮРЭСК»</t>
  </si>
  <si>
    <t>Оказание услуг с целью обучения персонала для нужд АО «ЮРЭСК» на 2024 год</t>
  </si>
  <si>
    <t>85.42.19</t>
  </si>
  <si>
    <t>85.42</t>
  </si>
  <si>
    <t>Поставка строительных материалов</t>
  </si>
  <si>
    <t>13.96.17.190</t>
  </si>
  <si>
    <t>13.96</t>
  </si>
  <si>
    <t>Поставка прицепа тракторного (жилой дом-вагон)</t>
  </si>
  <si>
    <t>Коммунальные услуги по вывозу жидких бытовых отходов от зданий Кондинского филиала АО «ЮРЭСК»</t>
  </si>
  <si>
    <t>38.11.21</t>
  </si>
  <si>
    <t>Поставка прицепа автомобильного для перевозки катера на воздушной подушке для нужд АО «ЮРЭСК»</t>
  </si>
  <si>
    <t>Поставка катера на воздушной подушке для нужд АО «ЮРЭСК»</t>
  </si>
  <si>
    <t>Оказание услуг по асфальтированию территории аллеи</t>
  </si>
  <si>
    <t>42.11.20.900</t>
  </si>
  <si>
    <t>42.99</t>
  </si>
  <si>
    <t>Услуги по замене блоков СКЗИ контрольных устройств транспортных средств для нужд Советского филиала</t>
  </si>
  <si>
    <t>33.14.1</t>
  </si>
  <si>
    <t>Поставка материалов для водного транспорта</t>
  </si>
  <si>
    <t>29.32.30.390</t>
  </si>
  <si>
    <t>29.32</t>
  </si>
  <si>
    <t>Поставка средств пожаротушения</t>
  </si>
  <si>
    <t>28.29.2</t>
  </si>
  <si>
    <t>65.12.1</t>
  </si>
  <si>
    <t>Cтрахование от несчастных случаев работников АО "ЮРЭСК"</t>
  </si>
  <si>
    <t>Услуги по проведению тренинга, направленного на комадообразование сотрудников</t>
  </si>
  <si>
    <t>94.99.16.000</t>
  </si>
  <si>
    <t>Поставка видеорегистраторов мобильных для проведения конкурса профмастерства</t>
  </si>
  <si>
    <t>26.40.33.114</t>
  </si>
  <si>
    <t>47.43</t>
  </si>
  <si>
    <t>Поставка материалов системы видеонаблюдения (стационарная) для проведения конкурса профмастерства</t>
  </si>
  <si>
    <t>26.40.33.110</t>
  </si>
  <si>
    <t>Поставка материалов для ремонта подстанционного оборудования</t>
  </si>
  <si>
    <t>22.11.14.110</t>
  </si>
  <si>
    <t>Поставка средств электрической защиты для проведения конкурса профмастерства</t>
  </si>
  <si>
    <t>Поставка огнетушителей и информационных табличек для проведения конкурса профмастерства</t>
  </si>
  <si>
    <t>Поставка материалов для проведения конкурса профмастерства</t>
  </si>
  <si>
    <t>27.12.10.190</t>
  </si>
  <si>
    <t>Поставка одежды представителям команды с логотипом компании для Конкурса профессионального мастерства</t>
  </si>
  <si>
    <t>14</t>
  </si>
  <si>
    <t>Поставка баннерной продукции, стендов, атрибутики Конкурса профессионального мастерства</t>
  </si>
  <si>
    <t>18.12.1</t>
  </si>
  <si>
    <t>18.1</t>
  </si>
  <si>
    <t>Услуги по организации заключительного торжетсвенного обеда участников Конкурса профессионального мастерства</t>
  </si>
  <si>
    <t>56.29.1 </t>
  </si>
  <si>
    <t>56.29</t>
  </si>
  <si>
    <t>Услуги питания участников Конкурса профессионального мастерства</t>
  </si>
  <si>
    <t>Поставка сувенирной продукции для Конкурса профессионального мастерства</t>
  </si>
  <si>
    <t>Услуги по организации открытия, закрытия Конкурса профессионального мастерства, круглого стола</t>
  </si>
  <si>
    <t>94</t>
  </si>
  <si>
    <t>Оказание услуги по организации и техническому обеспечению мероприятий в рамках Конкурса профессионального мастерства</t>
  </si>
  <si>
    <t>94.99.16.190</t>
  </si>
  <si>
    <t>93.29.9</t>
  </si>
  <si>
    <t>Услуги по установке и настройке тахографов для Кондинского филиала</t>
  </si>
  <si>
    <t>Выполнение работ по развитию, адаптации, модификации информационной системы «Wiseadvice: Финансист»</t>
  </si>
  <si>
    <t>Поставка автомобиля УАЗ Пикап (2 поколения)</t>
  </si>
  <si>
    <t>Установка приборов учета электрической энергии в Ханты-Мансийском районе</t>
  </si>
  <si>
    <t>71.12.40.120</t>
  </si>
  <si>
    <t>71.12</t>
  </si>
  <si>
    <t>Мониторинг и администрирование сервера, размещенного
на оборудовании АО «ЮРЭСК», и на техническое сопровождение сайтов, располагающихся по web-адресам: yuresk.ru и lk.yuresk.ru</t>
  </si>
  <si>
    <t>74.90.2</t>
  </si>
  <si>
    <t>74.90</t>
  </si>
  <si>
    <t>условная единица</t>
  </si>
  <si>
    <t>Оказание услуг по поверке и калибровке измерительных приборов для нужд АО «ЮРЭСК»</t>
  </si>
  <si>
    <t>71.12.12</t>
  </si>
  <si>
    <t>Услуга по созданию и постпродакшна видеоролика, посвященного реконструкции подстанции «Юмас»</t>
  </si>
  <si>
    <t>74.20.23</t>
  </si>
  <si>
    <t>59</t>
  </si>
  <si>
    <t>Поставка сувенирной продукции</t>
  </si>
  <si>
    <t>Поставка брендированной продукции</t>
  </si>
  <si>
    <t>Поставка бортов на полуприцеп</t>
  </si>
  <si>
    <t>29.20</t>
  </si>
  <si>
    <t>Поставка инструмента</t>
  </si>
  <si>
    <t>Ремонт и техническое обслуживание автотранспорта Кондинского филиала АО «ЮРЭСК»</t>
  </si>
  <si>
    <t>Оказание услуг по осуществлению строительного контроля</t>
  </si>
  <si>
    <t>71.12.20.190</t>
  </si>
  <si>
    <t>Поставка материалов для благоустройства парковых дорожек</t>
  </si>
  <si>
    <t>Приобретение программного обеспечения для нужд предприятия</t>
  </si>
  <si>
    <t>Выполнение работ по ремонту подъемного сооружения Белоярского филиала АО "ЮРЭСК"</t>
  </si>
  <si>
    <t>Поставка осветительных материалов</t>
  </si>
  <si>
    <t>09.2025</t>
  </si>
  <si>
    <t>Оказание услуг по поставке электроэнергии для нужд Березовского филиала АО «ЮРЭСК»</t>
  </si>
  <si>
    <t>35.1</t>
  </si>
  <si>
    <t>05.2025</t>
  </si>
  <si>
    <t>Оказание услуг по теплоснабжению объектов АО «ЮРЭСК» в пгт. Игрим</t>
  </si>
  <si>
    <t>35.30.1</t>
  </si>
  <si>
    <t>35.30</t>
  </si>
  <si>
    <t>Оказание услуг по проведению периодических осмотров работников Березовского филиала АО «ЮРЭСК» в пгт.Игрим на 2024-2025 годы</t>
  </si>
  <si>
    <t>86</t>
  </si>
  <si>
    <t>Оказание услуг по проведению периодических осмотров работников Березовского филиала АО «ЮРЭСК» в пгт. Березово на 2024-2025 годы</t>
  </si>
  <si>
    <t>Поставка бытовой химии</t>
  </si>
  <si>
    <t>20.41.32.110</t>
  </si>
  <si>
    <t>20.41</t>
  </si>
  <si>
    <t>Поставка запасных частей для транспорта машин и механизмов (Комплект передних усиленных тормозных дисков и колодок, а также комплект задних оригинальных тормозных дисков и колодок для автомобиля ).</t>
  </si>
  <si>
    <t>Техническое обслуживание и ремонт автомототранспортных средств для нужд АО «ЮРЭСК»</t>
  </si>
  <si>
    <t>Техническое обслуживание и ремонт подъемных сооружений и механизмов</t>
  </si>
  <si>
    <t>Проведение ежегодного аудита</t>
  </si>
  <si>
    <t>69.20.10</t>
  </si>
  <si>
    <t>69.20</t>
  </si>
  <si>
    <t>Оказание услуг по поверке установок Megger, ремонту установки СА 7100</t>
  </si>
  <si>
    <t>Услуги почтовой связи, дополнительных и иных услуг</t>
  </si>
  <si>
    <t>53.10.19.000</t>
  </si>
  <si>
    <t>53.10</t>
  </si>
  <si>
    <t>Услуги по организации и проведению мероприятий ко Дню энергетика и Дню основания АО "ЮРЭСК"</t>
  </si>
  <si>
    <t>90.0</t>
  </si>
  <si>
    <t>Покупка квартиры</t>
  </si>
  <si>
    <t>68.10</t>
  </si>
  <si>
    <t>Приобретение доступа к информационному ресурсу "Система профессионального анализа рынков и компаний" для нужд АО "ЮРЭСК"</t>
  </si>
  <si>
    <t>Обновление АРМ "Энергосфера"</t>
  </si>
  <si>
    <t xml:space="preserve">62.01.2 </t>
  </si>
  <si>
    <t>Поставка вагончиков-бытовок для нужд АО "ЮРЭСК"</t>
  </si>
  <si>
    <t>25.11.10</t>
  </si>
  <si>
    <t>25.11</t>
  </si>
  <si>
    <t>Услуги по обслуживанию кондиционеров в Кондинском филиале АО «ЮРЭСК»</t>
  </si>
  <si>
    <t>Оказание услуг по шиномонтажу транспортных средств Кондинского филиала АО "ЮРЭСК"</t>
  </si>
  <si>
    <t>Приобретение кунга для автомобиля для нужд АО "ЮРЭСК"</t>
  </si>
  <si>
    <t>29.20.10.000</t>
  </si>
  <si>
    <t>Приобретение шкафа зарядно-подзарядного устройства для аккумуляторных батарей на ПС 35 кВ Луговая</t>
  </si>
  <si>
    <t>Выполнение работ по замене анкерно-угловой опоры на ВЛ 35 кВ Юмас-Ямки АО "ЮРЭСК"</t>
  </si>
  <si>
    <t>42.22.11.110</t>
  </si>
  <si>
    <t>42.22</t>
  </si>
  <si>
    <t>Поставка измерительных приборов для нужд АО "ЮРЭСК"</t>
  </si>
  <si>
    <t>26.51</t>
  </si>
  <si>
    <t>Оказание услуг по размещению и хранению на лодочной станции для нужд АО «ЮРЭСК»</t>
  </si>
  <si>
    <t>33.15.10</t>
  </si>
  <si>
    <t>33.15</t>
  </si>
  <si>
    <t>Оказание услуг водного транспорта для нужд Березовского филиала АО «ЮРЭСК»</t>
  </si>
  <si>
    <t>Поставка запасных частей для транспорта машин и механизмов (УАЗ).</t>
  </si>
  <si>
    <t>Поставка ГСМ (моторные масла) для автотранспорта Березовского филиала АО «ЮРЭСК», пгт. Березово</t>
  </si>
  <si>
    <t>Аренда - принятие имущества (нежилое помещение под офис) во временное владение и пользование за плату</t>
  </si>
  <si>
    <t>68.20.12</t>
  </si>
  <si>
    <t>68.20.2</t>
  </si>
  <si>
    <t>Аренда земельного участка из состава земель населенных пунктов, общей площадью 1400 кв.м., находящийся по адресу: ул. Связистов, д.42, пгт. Кондинское, Кондинский район, Ханты-Мансийский автономный округ-Югра</t>
  </si>
  <si>
    <t>68.20.1</t>
  </si>
  <si>
    <t>На право заключения договора на расширение конфигурации программного комплекса АСУРЭО</t>
  </si>
  <si>
    <t>Поставка электротоваров</t>
  </si>
  <si>
    <t>27.90.40.190</t>
  </si>
  <si>
    <t>Поставка лакокрасочных материалов</t>
  </si>
  <si>
    <t>46.73.14.000</t>
  </si>
  <si>
    <t>46.73.4</t>
  </si>
  <si>
    <t>Поставка замков, навесных приспособлений для дверей и окон</t>
  </si>
  <si>
    <t>25.72.12.110</t>
  </si>
  <si>
    <t>25.72</t>
  </si>
  <si>
    <t>Поставка автотоваров для нужд АО"ЮРЭСК"</t>
  </si>
  <si>
    <t>Оказание услуг по технической поддержке программного комплекса АСУРЭО</t>
  </si>
  <si>
    <t>Оказание услуг технической поддержки продуктов «SIEM», «FileAuditor» и «DLP»</t>
  </si>
  <si>
    <t>Оказание услуг по контролю защищенности информации силами и средствами лицензированного Центра мониторинга, выполняющего роль ГосСОПКА для передачи информации о компьютерных инцидентах в НКЦКИ</t>
  </si>
  <si>
    <t>Оказание услуг на заключение договора аренды доли в общедолевом имуществе</t>
  </si>
  <si>
    <t>Оказание охранных услуг объекта АО «ЮРЭСК» посредством передачи сигнала на пульт центрального наблюдения на объекте АО «ЮРЭСК» в пгт. Березово, Березовского района</t>
  </si>
  <si>
    <t>80.10.12.000</t>
  </si>
  <si>
    <t>Оказание охранных услуг посредством контроля канала передачи тревожного извещения с использованием GSM стандарта, поступающего на пульт централизованной охраны</t>
  </si>
  <si>
    <t>Ремонт уличного освещения</t>
  </si>
  <si>
    <t>43.21.10</t>
  </si>
  <si>
    <t>43.21</t>
  </si>
  <si>
    <t>Проведение ремонта здания комбината детского питания с приобретением оборудования</t>
  </si>
  <si>
    <t>41.20.40</t>
  </si>
  <si>
    <t>Ремонтно-восстановительные работы на объектах системы электроснабжения</t>
  </si>
  <si>
    <t>41.20.4</t>
  </si>
  <si>
    <t>Выполнение проектно-изыскательских работ по строительству объектов коммунальной инфраструктуры</t>
  </si>
  <si>
    <t>Обустройство спортивных объектов (5 спортивных площадок и 1 поле для минифутбола)</t>
  </si>
  <si>
    <t>Приобретение дизельных генераторов (23 единиц)</t>
  </si>
  <si>
    <t>46.69.19.110</t>
  </si>
  <si>
    <t>46.69.5</t>
  </si>
  <si>
    <t>Проведение ремонта кровли, фасада инженерных сетей объекта образования</t>
  </si>
  <si>
    <t>Проведение кадастровых работ по установлению и внесению в ЕГРН охранных зон объектов электросетевого хозяйства АО "ЮРЭСК"</t>
  </si>
  <si>
    <t>71.12.34.110</t>
  </si>
  <si>
    <t>71.12.34</t>
  </si>
  <si>
    <t>Проведение кадастровых работ по установлению и внесению в ЕГРН границ ОКС и охранных зон объектов электросетевого хозяйства АО «ЮРЭСК»</t>
  </si>
  <si>
    <t>71.12.35.110</t>
  </si>
  <si>
    <t>71.12.35</t>
  </si>
  <si>
    <t>Поставка аварийно-ремонтной мастерской для нужд АО «ЮРЭСК»</t>
  </si>
  <si>
    <t>Поставка прицепа автомобильного для перевозки снегоходов для нужд АО «ЮРЭСК»</t>
  </si>
  <si>
    <t>Поставка снегоходов для нужд АО «ЮРЭСК»</t>
  </si>
  <si>
    <t>Поставка передвижной ремонтной мастерской с бортовой платформой и КМУ для нужд АО «ЮРЭСК»</t>
  </si>
  <si>
    <t>Поставка автогидроподъемника АГП-22 для нужд АО «ЮРЭСК»</t>
  </si>
  <si>
    <t>Поставка устройства комплектного питания</t>
  </si>
  <si>
    <t>Поставка сантехники</t>
  </si>
  <si>
    <t>23.42.10</t>
  </si>
  <si>
    <t>23.42</t>
  </si>
  <si>
    <t>Выполнение работ по расчистке в пределах охранной зоны ВЛ 35 - 110 кВ от древесно-кустарниковой растительности с утилизацией порубочных остатков</t>
  </si>
  <si>
    <t>Поставка пиломатериалов для нужд Советского филиала АО «ЮРЭСК»</t>
  </si>
  <si>
    <t>16.10</t>
  </si>
  <si>
    <t>Проведение периодического медицинского осмотра работников Советского филиала</t>
  </si>
  <si>
    <t>86.21.1</t>
  </si>
  <si>
    <t>Оказание услуг спецтехники для нужд Советского филиала АО «ЮРЭСК»</t>
  </si>
  <si>
    <t>52.21</t>
  </si>
  <si>
    <t>Выполнение работ по ремонту системы отопления в административном здании в г. Югорске для нужд Советского филиала</t>
  </si>
  <si>
    <t>43.22.12</t>
  </si>
  <si>
    <t>43.22</t>
  </si>
  <si>
    <t xml:space="preserve"> 04.2024</t>
  </si>
  <si>
    <t>Техническое обслуживание и ремонт автотранспорта Няганьского филиала АО «ЮРЭСК»</t>
  </si>
  <si>
    <t>45.20.11.500</t>
  </si>
  <si>
    <t>45.2</t>
  </si>
  <si>
    <t>Транспортные услуги для нужд Кондинского филиала АО «ЮРЭСК»</t>
  </si>
  <si>
    <t>49.41.1</t>
  </si>
  <si>
    <t>49.41</t>
  </si>
  <si>
    <t>Поставка масел для автотранспорта Кондинского филиала АО «ЮРЭСК»</t>
  </si>
  <si>
    <t>Страхование работников от несчастных случаев</t>
  </si>
  <si>
    <t>65.12.11.000</t>
  </si>
  <si>
    <t>Оказание услуг по страхованию гражданской ответственности владельцев автотранспортных средств (ОСАГО) АО «ЮРЭСК»</t>
  </si>
  <si>
    <t>Услуги по перевозке груза водным транспортом</t>
  </si>
  <si>
    <t>50.40.1</t>
  </si>
  <si>
    <t>50.40</t>
  </si>
  <si>
    <t>Оказание услуг по содержанию рабочих мест для трудоустройства инвалидов в г. Ханты-Мансийске для нужд АО «ЮРЭСК»</t>
  </si>
  <si>
    <t>94.99.19</t>
  </si>
  <si>
    <t>94.99</t>
  </si>
  <si>
    <t>Выполнение работ по метрологическому обеспечению АИИС КУЭ АО «ЮРЭСК»</t>
  </si>
  <si>
    <t>Капитальный ремонт краново-манипуляторной установки</t>
  </si>
  <si>
    <t>33.12.15</t>
  </si>
  <si>
    <t>Поставка дидактических и расходных материалов к экскурсионному проекту «ЮРЭСК-детям»</t>
  </si>
  <si>
    <t>Поставка цветочных композиций для нужд АО «ЮРЭСК»</t>
  </si>
  <si>
    <t>47.76.1</t>
  </si>
  <si>
    <t>47.76</t>
  </si>
  <si>
    <t>Обслуживание устройств релейной защиты и автоматики Березовского филиала АО «ЮРЭСК»</t>
  </si>
  <si>
    <t>Выполнение работ по капитальному ремонту электросетевого оборудования в ТП №1600. «ОКБ Отделение онкологического центра на 150 коек» и ТП №1208 «Центр искусств» в г. Ханты-Мансийске</t>
  </si>
  <si>
    <t>Выполнение работ по расчету уставок устройств релейной защиты и автоматики в электроустановках АО «ЮРЭСК»</t>
  </si>
  <si>
    <t>33.14.19.000</t>
  </si>
  <si>
    <t>Приобретение транспортного средства для нужд АО «ЮРЭСК»</t>
  </si>
  <si>
    <t>Поставка прицепа для перевозки квадроциклов - вездеходов (4х4) для нужд АО"ЮРЭСК"</t>
  </si>
  <si>
    <t>Поставка квадроциклов - вездеходов (4х4) для нужд АО"ЮРЭСК"</t>
  </si>
  <si>
    <t>Консультационные услуги при подготовке сметной документации в части оценки стоимостных показателей на соответствие исходным данным, ведомости и объемов работ</t>
  </si>
  <si>
    <t>71.20.6</t>
  </si>
  <si>
    <t>Поставка запасных частей для вездехода Странник</t>
  </si>
  <si>
    <t>07.2025</t>
  </si>
  <si>
    <t>Поставка ГСМ для автотранспорта Березовского филиала АО «ЮРЭСК», п. Светлый</t>
  </si>
  <si>
    <t>Поставка ГСМ для автотранспорта Березовского филиала АО «ЮРЭСК», пгт. Березово</t>
  </si>
  <si>
    <t>Поставка комплектующих для монтажа системы контроля управления доступом в Исполнительный аппарат и филиалы АО «ЮРЭСК»</t>
  </si>
  <si>
    <t>80.20.10</t>
  </si>
  <si>
    <t>Оказание информационно-консультационных услуг в области экономической безопасности АИС "Регион" для нужд АО "ЮРЭСК"</t>
  </si>
  <si>
    <t>Оказание услуг по оценке рыночной стоимости бесхозяйных объектов, признанных решением суда собственностью АО "ЮРЭСК"</t>
  </si>
  <si>
    <t>Гигакалория</t>
  </si>
  <si>
    <t>Оказание услуг по теплоснабжению для нужд АО "ЮРЭСК"</t>
  </si>
  <si>
    <t>Оказание услуг по вывозу твердых коммунальных отходов Кондинского филиала АО "ЮРЭСК"</t>
  </si>
  <si>
    <t>38.11.31</t>
  </si>
  <si>
    <t>38.11</t>
  </si>
  <si>
    <t>Оказание услуг по негарантийному обслуживанию изделий производства ООО "Матрица" для нужд АО "ЮРЭСК"</t>
  </si>
  <si>
    <t>71.12.4</t>
  </si>
  <si>
    <t>Аренда нежилого помещения по адресу: п. Агириш, ул. Дзержинского, д. 16 (62,7 кв.м.) для нужд Советского филиала АО "ЮРЭСК"</t>
  </si>
  <si>
    <t>Оказание услуг рассылки информационных СМС-уведомлений для нужд АО "ЮРЭСК"</t>
  </si>
  <si>
    <t>61.20.30.120</t>
  </si>
  <si>
    <t>Оказание услуг по предоставлению доступа в сеть интернет, телефонной связи, VPN, междугородней и международной связи для нужд АО "ЮРЭСК"</t>
  </si>
  <si>
    <t>61.10</t>
  </si>
  <si>
    <t>Оказание услуг по модернизации и развитию личного кабинета располагающегося по web-адресу: lk.yuresk.ru для нужд АО "ЮРЭСК"</t>
  </si>
  <si>
    <t>Оказание услуг по теплоснабжению объектов АО "ЮРЭСК" в пгт. Березово</t>
  </si>
  <si>
    <t>Оказание услуг по сбору, транспортированию и размещению ТКО на объектах АО "ЮРЭСК"</t>
  </si>
  <si>
    <t>38.11.21.000</t>
  </si>
  <si>
    <t>Оказание услуг с целью обучения персонала для нужд АО "ЮРЭСК"на 2024-2025 годы</t>
  </si>
  <si>
    <t>Оказание услуг по проживанию командированных сотрудников в гостинице пгт. Междуреченский для нужд АО "ЮРЭСК" на 2024-2025 годы</t>
  </si>
  <si>
    <t>55.1</t>
  </si>
  <si>
    <t>55.10</t>
  </si>
  <si>
    <t>Оказание услуг по проживанию командированных сотрудников в гостинице г. Нягань для нужд АО "ЮРЭСК" на 2024-2025 годы</t>
  </si>
  <si>
    <t>Оказание услуг по проживанию командированных сотрудников в гостинице г. Белоярский для нужд АО "ЮРЭСК" на 2024-2025 годы</t>
  </si>
  <si>
    <t>Оказание услуг по проживанию командированных сотрудников в гостинице г. Сургут для нужд АО "ЮРЭСК" на 2024-2025 годы</t>
  </si>
  <si>
    <t>Оказание услуг по проживанию командированных сотрудников в гостинице пгт. Березово для нужд АО "ЮРЭСК" на 2024-2025 годы</t>
  </si>
  <si>
    <t>Оказание услуг по проживанию командированных сотрудников в гостинице г. Советский для нужд АО "ЮРЭСК" на 2024-2025 годы</t>
  </si>
  <si>
    <t>Оказание услуг по проживанию командированных сотрудников в гостинице г. Урай для нужд АО "ЮРЭСК" на 2024-2025 годы</t>
  </si>
  <si>
    <t>Оказание услуг по проживанию командированных сотрудников в гостинице г. Ханты-Мансийска для нужд АО "ЮРЭСК" на 2024-2025 годы</t>
  </si>
  <si>
    <t>01.2029</t>
  </si>
  <si>
    <t>Оказание услуг по добровольному комплексному страхованию автотранспортных средств (КАСКО) АО «ЮРЭСК» (приобретенных в Лизинг)</t>
  </si>
  <si>
    <t>Оказание услуг по проведению ХАРГ, ФХА для нужд АО "ЮРЭСК"</t>
  </si>
  <si>
    <t>71.20.11</t>
  </si>
  <si>
    <t>Оказание услуг по разработке рекомендаций, направленных на повышение надежности работы основного электротехнического оборудования и линий электропередачи со сниженными показателями технического состояния и на повышение качества подготовки к работе в отопительный сезон 2024-2025 гг. АО «ЮРЭСК»</t>
  </si>
  <si>
    <t>71.20.19.140</t>
  </si>
  <si>
    <t>Поставка ячейки КСО-393-03 для нужд АО "ЮРЭСК"</t>
  </si>
  <si>
    <t>Поставка элементов питания для нужд АО "ЮРЭСК"</t>
  </si>
  <si>
    <t>27.20.23.190</t>
  </si>
  <si>
    <t>27.20</t>
  </si>
  <si>
    <t>ОКАТО</t>
  </si>
  <si>
    <t>КПП</t>
  </si>
  <si>
    <t>ИНН</t>
  </si>
  <si>
    <t>hsa@yuresk.ru</t>
  </si>
  <si>
    <t>Электронная почта заказчика</t>
  </si>
  <si>
    <t>(3467) 31-85-95</t>
  </si>
  <si>
    <t>Телефон заказчика</t>
  </si>
  <si>
    <t>Адрес местонахождения заказчика</t>
  </si>
  <si>
    <t>Акционерное общество «ЮГОРСКАЯ РЕГИОНАЛЬНАЯ ЭЛЕКТРОСЕТЕВАЯ КОМПАНИЯ»</t>
  </si>
  <si>
    <t>Наименование заказчика</t>
  </si>
  <si>
    <t xml:space="preserve">  на 2024 г.</t>
  </si>
  <si>
    <t>План закупки товаров (работ, услуг)</t>
  </si>
  <si>
    <t>(в редакции постановления Правительства РФ от 29 октября 2015 г. N 1169) (с изменениями от 14 декабря 2016 г., 27 декабря 2019 г.)</t>
  </si>
  <si>
    <t>к требованиям к форме плана закупки товаров (работ, услуг)</t>
  </si>
  <si>
    <t>Приложение</t>
  </si>
  <si>
    <t>Комплекс ремонтно-восстановительных работ участка автомобильной дороги на Объекте: сети, сооружения и оборудование водоснабжения, обеспечивающее эксплуатацию объектов недвижимого имущества</t>
  </si>
  <si>
    <t>-</t>
  </si>
  <si>
    <t>628011, Тюменская область, Ханты-Мансийский автономный округ - Югра, г. Ханты-Мансийск, ул. Ленина, 52, помещ.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</si>
</sst>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mm/yyyy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4"/>
      <color indexed="8"/>
      <name val="Times New Roman"/>
      <family val="1"/>
      <charset val="204"/>
    </font>
    <font>
      <b/>
      <sz val="16"/>
      <color theme="0" tint="-0.249977111117893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0" fillId="0" borderId="0"/>
    <xf numFmtId="0" fontId="16" fillId="0" borderId="0"/>
    <xf numFmtId="0" fontId="16" fillId="0" borderId="0"/>
    <xf numFmtId="0" fontId="2" fillId="0" borderId="0"/>
    <xf numFmtId="0" fontId="10" fillId="0" borderId="0"/>
    <xf numFmtId="0" fontId="31" fillId="0" borderId="0"/>
  </cellStyleXfs>
  <cellXfs count="149">
    <xf numFmtId="0" fontId="0" fillId="0" borderId="0" xfId="0"/>
    <xf numFmtId="0" fontId="1" fillId="0" borderId="0" xfId="1"/>
    <xf numFmtId="0" fontId="3" fillId="0" borderId="0" xfId="1" applyFont="1"/>
    <xf numFmtId="0" fontId="8" fillId="0" borderId="0" xfId="1" applyFont="1"/>
    <xf numFmtId="0" fontId="6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/>
    </xf>
    <xf numFmtId="4" fontId="9" fillId="2" borderId="1" xfId="1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5" fontId="14" fillId="0" borderId="2" xfId="1" applyNumberFormat="1" applyFont="1" applyFill="1" applyBorder="1" applyAlignment="1">
      <alignment horizontal="center" vertical="center"/>
    </xf>
    <xf numFmtId="4" fontId="15" fillId="0" borderId="2" xfId="2" applyNumberFormat="1" applyFont="1" applyFill="1" applyBorder="1" applyAlignment="1">
      <alignment horizontal="center" vertical="center" wrapText="1"/>
    </xf>
    <xf numFmtId="49" fontId="15" fillId="0" borderId="2" xfId="3" applyNumberFormat="1" applyFont="1" applyFill="1" applyBorder="1" applyAlignment="1">
      <alignment horizontal="center" vertical="center" wrapText="1"/>
    </xf>
    <xf numFmtId="3" fontId="13" fillId="0" borderId="2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9" fontId="15" fillId="0" borderId="2" xfId="2" applyNumberFormat="1" applyFont="1" applyFill="1" applyBorder="1" applyAlignment="1">
      <alignment horizontal="center" vertical="center" wrapText="1"/>
    </xf>
    <xf numFmtId="49" fontId="15" fillId="0" borderId="2" xfId="2" applyNumberFormat="1" applyFont="1" applyFill="1" applyBorder="1" applyAlignment="1">
      <alignment horizontal="left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/>
    </xf>
    <xf numFmtId="165" fontId="15" fillId="0" borderId="1" xfId="4" applyNumberFormat="1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left" vertical="center" wrapText="1"/>
    </xf>
    <xf numFmtId="49" fontId="17" fillId="0" borderId="5" xfId="1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" fontId="19" fillId="0" borderId="1" xfId="2" applyNumberFormat="1" applyFont="1" applyFill="1" applyBorder="1" applyAlignment="1">
      <alignment horizontal="center" vertical="center" wrapText="1"/>
    </xf>
    <xf numFmtId="49" fontId="19" fillId="0" borderId="1" xfId="3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165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4" fontId="19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165" fontId="15" fillId="0" borderId="2" xfId="4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" fontId="19" fillId="0" borderId="1" xfId="2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49" fontId="21" fillId="0" borderId="1" xfId="2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left" vertical="center" wrapText="1"/>
    </xf>
    <xf numFmtId="0" fontId="23" fillId="0" borderId="1" xfId="5" applyFont="1" applyFill="1" applyBorder="1" applyAlignment="1">
      <alignment horizontal="center" vertical="center" wrapText="1"/>
    </xf>
    <xf numFmtId="49" fontId="17" fillId="0" borderId="1" xfId="5" applyNumberFormat="1" applyFont="1" applyFill="1" applyBorder="1" applyAlignment="1">
      <alignment horizontal="center" vertical="center" wrapText="1"/>
    </xf>
    <xf numFmtId="49" fontId="23" fillId="0" borderId="1" xfId="5" applyNumberFormat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 wrapText="1"/>
    </xf>
    <xf numFmtId="49" fontId="22" fillId="0" borderId="5" xfId="1" applyNumberFormat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165" fontId="21" fillId="0" borderId="1" xfId="4" applyNumberFormat="1" applyFont="1" applyFill="1" applyBorder="1" applyAlignment="1">
      <alignment horizontal="center" vertical="center" wrapText="1"/>
    </xf>
    <xf numFmtId="4" fontId="21" fillId="0" borderId="1" xfId="2" applyNumberFormat="1" applyFont="1" applyFill="1" applyBorder="1" applyAlignment="1">
      <alignment horizontal="center"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12" fillId="0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3" borderId="1" xfId="1" applyNumberFormat="1" applyFont="1" applyFill="1" applyBorder="1" applyAlignment="1">
      <alignment horizontal="center" vertical="center" wrapText="1"/>
    </xf>
    <xf numFmtId="4" fontId="26" fillId="3" borderId="1" xfId="1" applyNumberFormat="1" applyFont="1" applyFill="1" applyBorder="1" applyAlignment="1">
      <alignment horizontal="center" vertical="center" wrapText="1"/>
    </xf>
    <xf numFmtId="49" fontId="26" fillId="3" borderId="1" xfId="1" applyNumberFormat="1" applyFont="1" applyFill="1" applyBorder="1" applyAlignment="1">
      <alignment horizontal="center" vertical="center" wrapText="1"/>
    </xf>
    <xf numFmtId="0" fontId="28" fillId="3" borderId="1" xfId="1" applyNumberFormat="1" applyFont="1" applyFill="1" applyBorder="1" applyAlignment="1">
      <alignment horizontal="center" vertical="center" wrapText="1"/>
    </xf>
    <xf numFmtId="49" fontId="17" fillId="0" borderId="8" xfId="1" applyNumberFormat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49" fontId="15" fillId="0" borderId="1" xfId="4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1" fontId="24" fillId="0" borderId="1" xfId="1" applyNumberFormat="1" applyFont="1" applyFill="1" applyBorder="1" applyAlignment="1">
      <alignment horizontal="center" vertical="center" wrapText="1"/>
    </xf>
    <xf numFmtId="49" fontId="12" fillId="0" borderId="2" xfId="6" applyNumberFormat="1" applyFont="1" applyFill="1" applyBorder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12" fillId="0" borderId="1" xfId="6" applyNumberFormat="1" applyFont="1" applyFill="1" applyBorder="1" applyAlignment="1">
      <alignment horizontal="center" vertical="center" wrapText="1"/>
    </xf>
    <xf numFmtId="49" fontId="30" fillId="0" borderId="1" xfId="3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2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1" fillId="0" borderId="1" xfId="2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3" fillId="0" borderId="1" xfId="7" applyNumberFormat="1" applyFont="1" applyFill="1" applyBorder="1" applyAlignment="1">
      <alignment horizontal="left" vertical="center" wrapText="1"/>
    </xf>
    <xf numFmtId="0" fontId="26" fillId="4" borderId="1" xfId="1" applyNumberFormat="1" applyFont="1" applyFill="1" applyBorder="1" applyAlignment="1">
      <alignment horizontal="center" vertical="center" wrapText="1"/>
    </xf>
    <xf numFmtId="0" fontId="26" fillId="5" borderId="1" xfId="1" applyNumberFormat="1" applyFont="1" applyFill="1" applyBorder="1" applyAlignment="1">
      <alignment horizontal="center" vertical="center" wrapText="1"/>
    </xf>
    <xf numFmtId="0" fontId="33" fillId="0" borderId="0" xfId="1" applyNumberFormat="1" applyFont="1" applyFill="1" applyAlignment="1">
      <alignment horizontal="center" vertical="center" wrapText="1"/>
    </xf>
    <xf numFmtId="0" fontId="34" fillId="0" borderId="0" xfId="1" applyNumberFormat="1" applyFont="1" applyFill="1" applyAlignment="1">
      <alignment horizontal="center" vertical="center" wrapText="1"/>
    </xf>
    <xf numFmtId="0" fontId="24" fillId="0" borderId="0" xfId="1" applyNumberFormat="1" applyFont="1" applyFill="1" applyAlignment="1">
      <alignment horizontal="right" vertical="center" wrapText="1"/>
    </xf>
    <xf numFmtId="0" fontId="35" fillId="0" borderId="0" xfId="1" applyNumberFormat="1" applyFont="1" applyFill="1" applyAlignment="1">
      <alignment horizontal="center" vertical="center" wrapText="1"/>
    </xf>
    <xf numFmtId="49" fontId="24" fillId="0" borderId="0" xfId="1" applyNumberFormat="1" applyFont="1" applyFill="1" applyAlignment="1">
      <alignment horizontal="center" vertical="center" wrapText="1"/>
    </xf>
    <xf numFmtId="166" fontId="24" fillId="0" borderId="0" xfId="1" applyNumberFormat="1" applyFont="1" applyFill="1" applyAlignment="1">
      <alignment horizontal="right" vertical="center" wrapText="1"/>
    </xf>
    <xf numFmtId="0" fontId="24" fillId="0" borderId="0" xfId="1" applyFont="1" applyFill="1" applyAlignment="1">
      <alignment horizontal="center" vertical="center" wrapText="1"/>
    </xf>
    <xf numFmtId="0" fontId="24" fillId="0" borderId="0" xfId="1" applyNumberFormat="1" applyFont="1" applyFill="1" applyAlignment="1">
      <alignment horizontal="center" vertical="center" wrapText="1"/>
    </xf>
    <xf numFmtId="0" fontId="37" fillId="0" borderId="0" xfId="1" applyNumberFormat="1" applyFont="1" applyFill="1" applyAlignment="1">
      <alignment horizontal="right" vertical="center" wrapText="1"/>
    </xf>
    <xf numFmtId="3" fontId="26" fillId="3" borderId="1" xfId="1" applyNumberFormat="1" applyFont="1" applyFill="1" applyBorder="1" applyAlignment="1">
      <alignment horizontal="center" vertical="center" wrapText="1"/>
    </xf>
    <xf numFmtId="165" fontId="15" fillId="5" borderId="1" xfId="4" applyNumberFormat="1" applyFont="1" applyFill="1" applyBorder="1" applyAlignment="1">
      <alignment horizontal="center" vertical="center" wrapText="1"/>
    </xf>
    <xf numFmtId="0" fontId="26" fillId="5" borderId="1" xfId="1" applyNumberFormat="1" applyFont="1" applyFill="1" applyBorder="1" applyAlignment="1">
      <alignment horizontal="center" vertical="center" wrapText="1"/>
    </xf>
    <xf numFmtId="49" fontId="28" fillId="3" borderId="1" xfId="1" applyNumberFormat="1" applyFont="1" applyFill="1" applyBorder="1" applyAlignment="1">
      <alignment horizontal="center" vertical="center" wrapText="1"/>
    </xf>
    <xf numFmtId="4" fontId="28" fillId="3" borderId="1" xfId="1" applyNumberFormat="1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/>
    </xf>
    <xf numFmtId="0" fontId="27" fillId="3" borderId="7" xfId="1" applyNumberFormat="1" applyFont="1" applyFill="1" applyBorder="1" applyAlignment="1">
      <alignment horizontal="center" vertical="center" wrapText="1"/>
    </xf>
    <xf numFmtId="0" fontId="27" fillId="3" borderId="6" xfId="1" applyNumberFormat="1" applyFont="1" applyFill="1" applyBorder="1" applyAlignment="1">
      <alignment horizontal="center" vertical="center" wrapText="1"/>
    </xf>
    <xf numFmtId="0" fontId="26" fillId="4" borderId="2" xfId="1" applyNumberFormat="1" applyFont="1" applyFill="1" applyBorder="1" applyAlignment="1">
      <alignment horizontal="center" vertical="center" wrapText="1"/>
    </xf>
    <xf numFmtId="0" fontId="26" fillId="4" borderId="7" xfId="1" applyNumberFormat="1" applyFont="1" applyFill="1" applyBorder="1" applyAlignment="1">
      <alignment horizontal="center" vertical="center" wrapText="1"/>
    </xf>
    <xf numFmtId="0" fontId="26" fillId="4" borderId="6" xfId="1" applyNumberFormat="1" applyFont="1" applyFill="1" applyBorder="1" applyAlignment="1">
      <alignment horizontal="center" vertical="center" wrapText="1"/>
    </xf>
    <xf numFmtId="0" fontId="28" fillId="3" borderId="1" xfId="1" applyNumberFormat="1" applyFont="1" applyFill="1" applyBorder="1" applyAlignment="1">
      <alignment horizontal="center" vertical="center" wrapText="1"/>
    </xf>
    <xf numFmtId="0" fontId="36" fillId="0" borderId="0" xfId="1" applyNumberFormat="1" applyFont="1" applyFill="1" applyAlignment="1">
      <alignment horizontal="right" vertical="center" wrapText="1"/>
    </xf>
    <xf numFmtId="0" fontId="34" fillId="0" borderId="0" xfId="1" applyNumberFormat="1" applyFont="1" applyFill="1" applyAlignment="1">
      <alignment horizontal="center" vertical="center" wrapText="1"/>
    </xf>
    <xf numFmtId="49" fontId="32" fillId="0" borderId="10" xfId="1" applyNumberFormat="1" applyFont="1" applyFill="1" applyBorder="1" applyAlignment="1">
      <alignment horizontal="left" vertical="center" wrapText="1"/>
    </xf>
    <xf numFmtId="49" fontId="32" fillId="0" borderId="9" xfId="1" applyNumberFormat="1" applyFont="1" applyFill="1" applyBorder="1" applyAlignment="1">
      <alignment horizontal="left" vertical="center" wrapText="1"/>
    </xf>
    <xf numFmtId="49" fontId="32" fillId="0" borderId="4" xfId="1" applyNumberFormat="1" applyFont="1" applyFill="1" applyBorder="1" applyAlignment="1">
      <alignment horizontal="left" vertical="center" wrapText="1"/>
    </xf>
    <xf numFmtId="0" fontId="32" fillId="0" borderId="1" xfId="1" applyNumberFormat="1" applyFont="1" applyFill="1" applyBorder="1" applyAlignment="1">
      <alignment vertical="center" wrapText="1"/>
    </xf>
    <xf numFmtId="0" fontId="32" fillId="0" borderId="1" xfId="1" applyNumberFormat="1" applyFont="1" applyFill="1" applyBorder="1" applyAlignment="1">
      <alignment horizontal="left" vertical="center" wrapText="1"/>
    </xf>
    <xf numFmtId="49" fontId="29" fillId="0" borderId="0" xfId="1" applyNumberFormat="1" applyFont="1" applyFill="1" applyBorder="1" applyAlignment="1">
      <alignment horizontal="center" vertical="center" wrapText="1"/>
    </xf>
    <xf numFmtId="0" fontId="26" fillId="3" borderId="1" xfId="1" applyNumberFormat="1" applyFont="1" applyFill="1" applyBorder="1" applyAlignment="1">
      <alignment horizontal="center" vertical="center" wrapText="1"/>
    </xf>
    <xf numFmtId="0" fontId="26" fillId="3" borderId="2" xfId="1" applyNumberFormat="1" applyFont="1" applyFill="1" applyBorder="1" applyAlignment="1">
      <alignment horizontal="center" vertical="center" wrapText="1"/>
    </xf>
    <xf numFmtId="0" fontId="26" fillId="3" borderId="7" xfId="1" applyNumberFormat="1" applyFont="1" applyFill="1" applyBorder="1" applyAlignment="1">
      <alignment horizontal="center" vertical="center" wrapText="1"/>
    </xf>
    <xf numFmtId="0" fontId="26" fillId="3" borderId="6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right" vertical="center" wrapText="1"/>
    </xf>
  </cellXfs>
  <cellStyles count="8">
    <cellStyle name="Обычный" xfId="0" builtinId="0"/>
    <cellStyle name="Обычный 2" xfId="1"/>
    <cellStyle name="Обычный 3" xfId="6"/>
    <cellStyle name="Обычный 3 2" xfId="5"/>
    <cellStyle name="Обычный 4" xfId="2"/>
    <cellStyle name="Обычный_Лист1" xfId="3"/>
    <cellStyle name="Обычный_Лист1 2" xfId="7"/>
    <cellStyle name="Стиль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7;&#1077;&#1089;&#1090;&#1088;&#1099;%20&#1079;&#1072;&#1082;&#1091;&#1087;&#1086;&#1082;\&#1070;&#1056;&#1069;&#1057;&#1050;\2024\&#1056;&#1077;&#1077;&#1089;&#1090;&#1088;%20&#1079;&#1072;&#1082;&#1091;&#1087;&#1086;&#1082;%20&#1070;&#1088;&#1101;&#1089;&#1082;%20&#1072;&#1082;&#1090;&#1091;&#1072;&#1083;&#1100;&#1085;&#1099;&#1081;1%20(&#1040;&#1074;&#1090;&#1086;&#1089;&#1086;&#1093;&#1088;&#1072;&#1085;&#1077;&#1085;&#1085;&#1099;&#1081;)%20(&#1040;&#1074;&#1090;&#1086;&#1089;&#1086;&#1093;&#1088;&#1072;&#1085;&#1077;&#1085;&#1085;&#1099;&#1081;)%20(&#1040;&#1074;&#1090;&#1086;&#1089;&#1086;&#1093;&#1088;&#1072;&#1085;&#1077;&#1085;&#1085;&#1099;&#1081;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hanovma\Desktop\&#1040;&#1082;&#1090;&#1091;&#1072;&#1083;&#1100;&#1085;&#1086;&#1077;\&#1057;&#1090;&#1072;&#1088;&#1099;&#1077;%20&#1076;&#1083;&#1103;%20&#1089;&#1088;&#1072;&#1074;&#1085;&#1077;&#1085;&#1080;&#1103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inaLS\AppData\Local\Microsoft\Windows\INetCache\Content.Outlook\2IERNS78\&#1055;&#1088;&#1080;&#1083;&#1086;&#1078;&#1077;&#1085;&#1080;&#1077;%201%20%20&#1047;&#1072;&#1103;&#1074;&#1082;&#1072;%20&#1074;%20&#1055;&#1083;&#1072;&#1085;%20&#1079;&#1072;&#1082;&#1091;&#1087;&#1082;&#1080;%20&#1070;&#1056;&#1069;&#1057;&#1050;%20(v1%20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дуры"/>
      <sheetName val="Рабочий план"/>
      <sheetName val="Протоколы"/>
      <sheetName val="Обеспечение"/>
      <sheetName val="Шапки"/>
      <sheetName val="Для ввода в ЕИС"/>
      <sheetName val="СВЕРКА"/>
      <sheetName val="ТРУ у МСП"/>
      <sheetName val="ОКЕИ"/>
      <sheetName val="ОКАТО"/>
      <sheetName val="СД"/>
      <sheetName val="На С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Автомобиле-день</v>
          </cell>
          <cell r="B2">
            <v>959</v>
          </cell>
        </row>
        <row r="3">
          <cell r="A3" t="str">
            <v>Ампер</v>
          </cell>
          <cell r="B3">
            <v>260</v>
          </cell>
        </row>
        <row r="4">
          <cell r="A4" t="str">
            <v>Ампер-час (3,6 кКл)</v>
          </cell>
          <cell r="B4">
            <v>263</v>
          </cell>
        </row>
        <row r="5">
          <cell r="A5" t="str">
            <v>Ампула</v>
          </cell>
          <cell r="B5">
            <v>870</v>
          </cell>
        </row>
        <row r="6">
          <cell r="A6" t="str">
            <v>Ар (100 м2)</v>
          </cell>
          <cell r="B6">
            <v>109</v>
          </cell>
        </row>
        <row r="7">
          <cell r="A7" t="str">
            <v>Байт</v>
          </cell>
          <cell r="B7">
            <v>255</v>
          </cell>
        </row>
        <row r="8">
          <cell r="A8" t="str">
            <v>Байт в секунду</v>
          </cell>
          <cell r="B8">
            <v>2551</v>
          </cell>
        </row>
        <row r="9">
          <cell r="A9" t="str">
            <v>Балл</v>
          </cell>
          <cell r="B9">
            <v>9642</v>
          </cell>
        </row>
        <row r="10">
          <cell r="A10" t="str">
            <v>Бар</v>
          </cell>
          <cell r="B10">
            <v>309</v>
          </cell>
        </row>
        <row r="11">
          <cell r="A11" t="str">
            <v>Бит</v>
          </cell>
          <cell r="B11">
            <v>254</v>
          </cell>
        </row>
        <row r="12">
          <cell r="A12" t="str">
            <v>Бобина</v>
          </cell>
          <cell r="B12">
            <v>616</v>
          </cell>
        </row>
        <row r="13">
          <cell r="A13" t="str">
            <v>Бутылка</v>
          </cell>
          <cell r="B13">
            <v>868</v>
          </cell>
        </row>
        <row r="14">
          <cell r="A14" t="str">
            <v>Ватт</v>
          </cell>
          <cell r="B14">
            <v>212</v>
          </cell>
        </row>
        <row r="15">
          <cell r="A15" t="str">
            <v>Ватт-час</v>
          </cell>
          <cell r="B15">
            <v>243</v>
          </cell>
        </row>
        <row r="16">
          <cell r="A16" t="str">
            <v>Вольт</v>
          </cell>
          <cell r="B16">
            <v>222</v>
          </cell>
        </row>
        <row r="17">
          <cell r="A17" t="str">
            <v>Вольт-ампер</v>
          </cell>
          <cell r="B17">
            <v>226</v>
          </cell>
        </row>
        <row r="18">
          <cell r="A18" t="str">
            <v>Вызов</v>
          </cell>
          <cell r="B18">
            <v>6422</v>
          </cell>
        </row>
        <row r="19">
          <cell r="A19" t="str">
            <v>Гектар</v>
          </cell>
          <cell r="B19" t="str">
            <v>059</v>
          </cell>
        </row>
        <row r="20">
          <cell r="A20" t="str">
            <v>Герц</v>
          </cell>
          <cell r="B20">
            <v>290</v>
          </cell>
        </row>
        <row r="21">
          <cell r="A21" t="str">
            <v>Гигабайт</v>
          </cell>
          <cell r="B21">
            <v>2553</v>
          </cell>
        </row>
        <row r="22">
          <cell r="A22" t="str">
            <v>Гигабайт в секунду</v>
          </cell>
          <cell r="B22">
            <v>2552</v>
          </cell>
        </row>
        <row r="23">
          <cell r="A23" t="str">
            <v>Гигабит в секунду</v>
          </cell>
          <cell r="B23">
            <v>2547</v>
          </cell>
        </row>
        <row r="24">
          <cell r="A24" t="str">
            <v>Гигагерц</v>
          </cell>
          <cell r="B24">
            <v>293</v>
          </cell>
        </row>
        <row r="25">
          <cell r="A25" t="str">
            <v>Гигакалория</v>
          </cell>
          <cell r="B25">
            <v>233</v>
          </cell>
        </row>
        <row r="26">
          <cell r="A26" t="str">
            <v>Гигакалория в час</v>
          </cell>
          <cell r="B26">
            <v>238</v>
          </cell>
        </row>
        <row r="27">
          <cell r="A27" t="str">
            <v>Год</v>
          </cell>
          <cell r="B27">
            <v>366</v>
          </cell>
        </row>
        <row r="28">
          <cell r="A28" t="str">
            <v>Градус Цельсия</v>
          </cell>
          <cell r="B28">
            <v>280</v>
          </cell>
        </row>
        <row r="29">
          <cell r="A29" t="str">
            <v>Грамм</v>
          </cell>
          <cell r="B29">
            <v>163</v>
          </cell>
        </row>
        <row r="30">
          <cell r="A30" t="str">
            <v>Декада</v>
          </cell>
          <cell r="B30">
            <v>361</v>
          </cell>
        </row>
        <row r="31">
          <cell r="A31" t="str">
            <v>Децибел</v>
          </cell>
          <cell r="B31">
            <v>3135</v>
          </cell>
        </row>
        <row r="32">
          <cell r="A32" t="str">
            <v>Дециметр</v>
          </cell>
          <cell r="B32" t="str">
            <v>005</v>
          </cell>
        </row>
        <row r="33">
          <cell r="A33" t="str">
            <v>Джоуль</v>
          </cell>
          <cell r="B33">
            <v>271</v>
          </cell>
        </row>
        <row r="34">
          <cell r="A34" t="str">
            <v>Доза</v>
          </cell>
          <cell r="B34">
            <v>639</v>
          </cell>
        </row>
        <row r="35">
          <cell r="A35" t="str">
            <v>Документ</v>
          </cell>
          <cell r="B35">
            <v>9246</v>
          </cell>
        </row>
        <row r="36">
          <cell r="A36" t="str">
            <v>Единица</v>
          </cell>
          <cell r="B36">
            <v>642</v>
          </cell>
        </row>
        <row r="37">
          <cell r="A37" t="str">
            <v>Запись</v>
          </cell>
          <cell r="B37">
            <v>9245</v>
          </cell>
        </row>
        <row r="38">
          <cell r="A38" t="str">
            <v>Знак</v>
          </cell>
          <cell r="B38">
            <v>922</v>
          </cell>
        </row>
        <row r="39">
          <cell r="A39" t="str">
            <v>Изделие</v>
          </cell>
          <cell r="B39">
            <v>657</v>
          </cell>
        </row>
        <row r="40">
          <cell r="A40" t="str">
            <v>Калория в час</v>
          </cell>
          <cell r="B40">
            <v>236</v>
          </cell>
        </row>
        <row r="41">
          <cell r="A41" t="str">
            <v>Канал</v>
          </cell>
          <cell r="B41">
            <v>661</v>
          </cell>
        </row>
        <row r="42">
          <cell r="A42" t="str">
            <v>Кандела</v>
          </cell>
          <cell r="B42">
            <v>282</v>
          </cell>
        </row>
        <row r="43">
          <cell r="A43" t="str">
            <v>Квадратный километр</v>
          </cell>
          <cell r="B43" t="str">
            <v>061</v>
          </cell>
        </row>
        <row r="44">
          <cell r="A44" t="str">
            <v>Квадратный метр</v>
          </cell>
          <cell r="B44" t="str">
            <v>055</v>
          </cell>
        </row>
        <row r="45">
          <cell r="A45" t="str">
            <v>Квадратный метр жилой площади</v>
          </cell>
          <cell r="B45" t="str">
            <v>084</v>
          </cell>
        </row>
        <row r="46">
          <cell r="A46" t="str">
            <v>Квадратный метр общей площади</v>
          </cell>
          <cell r="B46" t="str">
            <v>081</v>
          </cell>
        </row>
        <row r="47">
          <cell r="A47" t="str">
            <v>Квартал</v>
          </cell>
          <cell r="B47">
            <v>364</v>
          </cell>
        </row>
        <row r="48">
          <cell r="A48" t="str">
            <v>Квартира</v>
          </cell>
          <cell r="B48">
            <v>909</v>
          </cell>
        </row>
        <row r="49">
          <cell r="A49" t="str">
            <v>Килобайт</v>
          </cell>
          <cell r="B49">
            <v>256</v>
          </cell>
        </row>
        <row r="50">
          <cell r="A50" t="str">
            <v>Килобайт в секунду</v>
          </cell>
          <cell r="B50">
            <v>2561</v>
          </cell>
        </row>
        <row r="51">
          <cell r="A51" t="str">
            <v>Килобар</v>
          </cell>
          <cell r="B51">
            <v>312</v>
          </cell>
        </row>
        <row r="52">
          <cell r="A52" t="str">
            <v>Киловатт</v>
          </cell>
          <cell r="B52">
            <v>214</v>
          </cell>
        </row>
        <row r="53">
          <cell r="A53" t="str">
            <v>Киловатт-час</v>
          </cell>
          <cell r="B53">
            <v>245</v>
          </cell>
        </row>
        <row r="54">
          <cell r="A54" t="str">
            <v>Киловольт</v>
          </cell>
          <cell r="B54">
            <v>223</v>
          </cell>
        </row>
        <row r="55">
          <cell r="A55" t="str">
            <v>Киловольт-ампер</v>
          </cell>
          <cell r="B55">
            <v>227</v>
          </cell>
        </row>
        <row r="56">
          <cell r="A56" t="str">
            <v>Килогерц</v>
          </cell>
          <cell r="B56">
            <v>291</v>
          </cell>
        </row>
        <row r="57">
          <cell r="A57" t="str">
            <v>Килограмм</v>
          </cell>
          <cell r="B57">
            <v>166</v>
          </cell>
        </row>
        <row r="58">
          <cell r="A58" t="str">
            <v>Килоджоуль</v>
          </cell>
          <cell r="B58">
            <v>273</v>
          </cell>
        </row>
        <row r="59">
          <cell r="A59" t="str">
            <v>Килокалория</v>
          </cell>
          <cell r="B59">
            <v>232</v>
          </cell>
        </row>
        <row r="60">
          <cell r="A60" t="str">
            <v>Килокалория в час</v>
          </cell>
          <cell r="B60">
            <v>237</v>
          </cell>
        </row>
        <row r="61">
          <cell r="A61" t="str">
            <v>Километр в час</v>
          </cell>
          <cell r="B61">
            <v>333</v>
          </cell>
        </row>
        <row r="62">
          <cell r="A62" t="str">
            <v>Километр;^тысяча метров</v>
          </cell>
          <cell r="B62" t="str">
            <v>008</v>
          </cell>
        </row>
        <row r="63">
          <cell r="A63" t="str">
            <v>Комплект</v>
          </cell>
          <cell r="B63" t="str">
            <v>839</v>
          </cell>
        </row>
        <row r="64">
          <cell r="A64" t="str">
            <v>Коробка</v>
          </cell>
          <cell r="B64">
            <v>8751</v>
          </cell>
        </row>
        <row r="65">
          <cell r="A65" t="str">
            <v>Кубический метр</v>
          </cell>
          <cell r="B65">
            <v>113</v>
          </cell>
        </row>
        <row r="66">
          <cell r="A66" t="str">
            <v>Кубический метр в секунду</v>
          </cell>
          <cell r="B66">
            <v>596</v>
          </cell>
        </row>
        <row r="67">
          <cell r="A67" t="str">
            <v>Кубический метр в час</v>
          </cell>
          <cell r="B67">
            <v>598</v>
          </cell>
        </row>
        <row r="68">
          <cell r="A68" t="str">
            <v>Летный час</v>
          </cell>
          <cell r="B68">
            <v>9641</v>
          </cell>
        </row>
        <row r="69">
          <cell r="A69" t="str">
            <v>Лист</v>
          </cell>
          <cell r="B69">
            <v>625</v>
          </cell>
        </row>
        <row r="70">
          <cell r="A70" t="str">
            <v>Литр;^кубический дециметр</v>
          </cell>
          <cell r="B70" t="str">
            <v>112</v>
          </cell>
        </row>
        <row r="71">
          <cell r="A71" t="str">
            <v>Лошадиная сила</v>
          </cell>
          <cell r="B71">
            <v>251</v>
          </cell>
        </row>
        <row r="72">
          <cell r="A72" t="str">
            <v>Люкс</v>
          </cell>
          <cell r="B72">
            <v>283</v>
          </cell>
        </row>
        <row r="73">
          <cell r="A73" t="str">
            <v>Люмен</v>
          </cell>
          <cell r="B73">
            <v>284</v>
          </cell>
        </row>
        <row r="74">
          <cell r="A74" t="str">
            <v>Мегабайт</v>
          </cell>
          <cell r="B74">
            <v>257</v>
          </cell>
        </row>
        <row r="75">
          <cell r="A75" t="str">
            <v>Мегабайт в секунду</v>
          </cell>
          <cell r="B75">
            <v>2571</v>
          </cell>
        </row>
        <row r="76">
          <cell r="A76" t="str">
            <v>Мегабит в секунду</v>
          </cell>
          <cell r="B76">
            <v>2545</v>
          </cell>
        </row>
        <row r="77">
          <cell r="A77" t="str">
            <v>Мегаватт;^тысяча киловатт</v>
          </cell>
          <cell r="B77">
            <v>215</v>
          </cell>
        </row>
        <row r="78">
          <cell r="A78" t="str">
            <v>Мегаватт-час;^1000 киловатт-часов</v>
          </cell>
          <cell r="B78">
            <v>246</v>
          </cell>
        </row>
        <row r="79">
          <cell r="A79" t="str">
            <v>Мегавольт-ампер (тысяча киловольт-ампер)</v>
          </cell>
          <cell r="B79">
            <v>228</v>
          </cell>
        </row>
        <row r="80">
          <cell r="A80" t="str">
            <v>Мегагерц</v>
          </cell>
          <cell r="B80">
            <v>292</v>
          </cell>
        </row>
        <row r="81">
          <cell r="A81" t="str">
            <v>Мегапаскаль</v>
          </cell>
          <cell r="B81">
            <v>298</v>
          </cell>
        </row>
        <row r="82">
          <cell r="A82" t="str">
            <v>Место</v>
          </cell>
          <cell r="B82">
            <v>698</v>
          </cell>
        </row>
        <row r="83">
          <cell r="A83" t="str">
            <v>Месяц</v>
          </cell>
          <cell r="B83">
            <v>362</v>
          </cell>
        </row>
        <row r="84">
          <cell r="A84" t="str">
            <v>Метр</v>
          </cell>
          <cell r="B84" t="str">
            <v>006</v>
          </cell>
        </row>
        <row r="85">
          <cell r="A85" t="str">
            <v>Миллиметр</v>
          </cell>
          <cell r="B85" t="str">
            <v>003</v>
          </cell>
        </row>
        <row r="86">
          <cell r="A86" t="str">
            <v>Миллиметр водяного столба</v>
          </cell>
          <cell r="B86">
            <v>337</v>
          </cell>
        </row>
        <row r="87">
          <cell r="A87" t="str">
            <v>Миллиметр ртутного столба</v>
          </cell>
          <cell r="B87">
            <v>338</v>
          </cell>
        </row>
        <row r="88">
          <cell r="A88" t="str">
            <v>Минута</v>
          </cell>
          <cell r="B88">
            <v>355</v>
          </cell>
        </row>
        <row r="89">
          <cell r="A89" t="str">
            <v>Набор</v>
          </cell>
          <cell r="B89">
            <v>704</v>
          </cell>
        </row>
        <row r="90">
          <cell r="A90" t="str">
            <v>Неделя</v>
          </cell>
          <cell r="B90">
            <v>360</v>
          </cell>
        </row>
        <row r="91">
          <cell r="A91" t="str">
            <v>Номер</v>
          </cell>
          <cell r="B91">
            <v>908</v>
          </cell>
        </row>
        <row r="92">
          <cell r="A92" t="str">
            <v>Ньютон</v>
          </cell>
          <cell r="B92">
            <v>289</v>
          </cell>
        </row>
        <row r="93">
          <cell r="A93" t="str">
            <v>Ом</v>
          </cell>
          <cell r="B93">
            <v>274</v>
          </cell>
        </row>
        <row r="94">
          <cell r="A94" t="str">
            <v>Пара (2 шт.)</v>
          </cell>
          <cell r="B94">
            <v>715</v>
          </cell>
        </row>
        <row r="95">
          <cell r="A95" t="str">
            <v>Паскаль</v>
          </cell>
          <cell r="B95">
            <v>294</v>
          </cell>
        </row>
        <row r="96">
          <cell r="A96" t="str">
            <v>Пачка</v>
          </cell>
          <cell r="B96">
            <v>728</v>
          </cell>
        </row>
        <row r="97">
          <cell r="A97" t="str">
            <v>Погонный метр</v>
          </cell>
          <cell r="B97" t="str">
            <v>018</v>
          </cell>
        </row>
        <row r="98">
          <cell r="A98" t="str">
            <v>Полугодие</v>
          </cell>
          <cell r="B98">
            <v>365</v>
          </cell>
        </row>
        <row r="99">
          <cell r="A99" t="str">
            <v>Посадочное место</v>
          </cell>
          <cell r="B99">
            <v>906</v>
          </cell>
        </row>
        <row r="100">
          <cell r="A100" t="str">
            <v>Посещение</v>
          </cell>
          <cell r="B100">
            <v>5451</v>
          </cell>
        </row>
        <row r="101">
          <cell r="A101" t="str">
            <v>Посылка</v>
          </cell>
          <cell r="B101">
            <v>734</v>
          </cell>
        </row>
        <row r="102">
          <cell r="A102" t="str">
            <v>Процент</v>
          </cell>
          <cell r="B102">
            <v>744</v>
          </cell>
        </row>
        <row r="103">
          <cell r="A103" t="str">
            <v>Рабочее место</v>
          </cell>
          <cell r="B103">
            <v>904</v>
          </cell>
        </row>
        <row r="104">
          <cell r="A104" t="str">
            <v>Рубль</v>
          </cell>
          <cell r="B104">
            <v>383</v>
          </cell>
        </row>
        <row r="105">
          <cell r="A105" t="str">
            <v>Рулон</v>
          </cell>
          <cell r="B105">
            <v>736</v>
          </cell>
        </row>
        <row r="106">
          <cell r="A106" t="str">
            <v>Самолето-километр</v>
          </cell>
          <cell r="B106">
            <v>964</v>
          </cell>
        </row>
        <row r="107">
          <cell r="A107" t="str">
            <v>Сантиметр</v>
          </cell>
          <cell r="B107" t="str">
            <v>004</v>
          </cell>
        </row>
        <row r="108">
          <cell r="A108" t="str">
            <v>Секунда</v>
          </cell>
          <cell r="B108">
            <v>354</v>
          </cell>
        </row>
        <row r="109">
          <cell r="A109" t="str">
            <v>Секция</v>
          </cell>
          <cell r="B109">
            <v>840</v>
          </cell>
        </row>
        <row r="110">
          <cell r="A110" t="str">
            <v>Символ</v>
          </cell>
          <cell r="B110">
            <v>924</v>
          </cell>
        </row>
        <row r="111">
          <cell r="A111" t="str">
            <v>Смена</v>
          </cell>
          <cell r="B111">
            <v>917</v>
          </cell>
        </row>
        <row r="112">
          <cell r="A112" t="str">
            <v>Станция</v>
          </cell>
          <cell r="B112">
            <v>762</v>
          </cell>
        </row>
        <row r="113">
          <cell r="A113" t="str">
            <v>Сутки</v>
          </cell>
          <cell r="B113">
            <v>359</v>
          </cell>
        </row>
        <row r="114">
          <cell r="A114" t="str">
            <v>Тонна;^метрическая тонна (1000 кг)</v>
          </cell>
          <cell r="B114">
            <v>168</v>
          </cell>
        </row>
        <row r="115">
          <cell r="A115" t="str">
            <v>Упаковка</v>
          </cell>
          <cell r="B115">
            <v>778</v>
          </cell>
        </row>
        <row r="116">
          <cell r="A116" t="str">
            <v>Условная единица</v>
          </cell>
          <cell r="B116">
            <v>876</v>
          </cell>
        </row>
        <row r="117">
          <cell r="A117" t="str">
            <v>Час</v>
          </cell>
          <cell r="B117">
            <v>356</v>
          </cell>
        </row>
        <row r="118">
          <cell r="A118" t="str">
            <v>Часть</v>
          </cell>
          <cell r="B118">
            <v>735</v>
          </cell>
        </row>
        <row r="119">
          <cell r="A119" t="str">
            <v>Человек</v>
          </cell>
          <cell r="B119">
            <v>792</v>
          </cell>
        </row>
        <row r="120">
          <cell r="A120" t="str">
            <v>Человеко-день</v>
          </cell>
          <cell r="B120">
            <v>540</v>
          </cell>
        </row>
        <row r="121">
          <cell r="A121" t="str">
            <v>Человеко-час</v>
          </cell>
          <cell r="B121">
            <v>539</v>
          </cell>
        </row>
        <row r="122">
          <cell r="A122" t="str">
            <v>Штука</v>
          </cell>
          <cell r="B122">
            <v>796</v>
          </cell>
        </row>
        <row r="123">
          <cell r="A123" t="str">
            <v>Элемент</v>
          </cell>
          <cell r="B123">
            <v>745</v>
          </cell>
        </row>
        <row r="124">
          <cell r="A124" t="str">
            <v>Ячейка</v>
          </cell>
          <cell r="B124">
            <v>810</v>
          </cell>
        </row>
        <row r="125">
          <cell r="A125" t="str">
            <v>Ящик</v>
          </cell>
          <cell r="B125">
            <v>812</v>
          </cell>
        </row>
      </sheetData>
      <sheetData sheetId="9">
        <row r="2">
          <cell r="A2" t="str">
            <v>ХМАО – Югра</v>
          </cell>
          <cell r="B2">
            <v>71100000</v>
          </cell>
        </row>
        <row r="3">
          <cell r="A3" t="str">
            <v>Районы ХМАО – Югры</v>
          </cell>
          <cell r="B3">
            <v>71110000</v>
          </cell>
        </row>
        <row r="4">
          <cell r="A4" t="str">
            <v>Белоярский район</v>
          </cell>
          <cell r="B4">
            <v>71111000</v>
          </cell>
        </row>
        <row r="5">
          <cell r="A5" t="str">
            <v>Березовский район</v>
          </cell>
          <cell r="B5">
            <v>71112000</v>
          </cell>
        </row>
        <row r="6">
          <cell r="A6" t="str">
            <v>Кондинский район</v>
          </cell>
          <cell r="B6">
            <v>71116000</v>
          </cell>
        </row>
        <row r="7">
          <cell r="A7" t="str">
            <v>Советский район</v>
          </cell>
          <cell r="B7">
            <v>71124000</v>
          </cell>
        </row>
        <row r="8">
          <cell r="A8" t="str">
            <v>Сургутский район</v>
          </cell>
          <cell r="B8">
            <v>71126000</v>
          </cell>
        </row>
        <row r="9">
          <cell r="A9" t="str">
            <v>Ханты-Мансийский район</v>
          </cell>
          <cell r="B9">
            <v>71129000</v>
          </cell>
        </row>
        <row r="10">
          <cell r="A10" t="str">
            <v>г. Ханты-Мансийск</v>
          </cell>
          <cell r="B10">
            <v>71131000</v>
          </cell>
        </row>
        <row r="11">
          <cell r="A11" t="str">
            <v>г. Сургут</v>
          </cell>
          <cell r="B11">
            <v>71136000</v>
          </cell>
        </row>
        <row r="12">
          <cell r="A12" t="str">
            <v>г. Нягань</v>
          </cell>
          <cell r="B12">
            <v>71139000</v>
          </cell>
        </row>
        <row r="13">
          <cell r="A13" t="str">
            <v>г. Югорск</v>
          </cell>
          <cell r="B13">
            <v>71187000</v>
          </cell>
        </row>
        <row r="14">
          <cell r="A14" t="str">
            <v>г. Когалым</v>
          </cell>
          <cell r="B14">
            <v>71183000</v>
          </cell>
        </row>
        <row r="15">
          <cell r="A15" t="str">
            <v>г. Ялта</v>
          </cell>
          <cell r="B15">
            <v>35729000</v>
          </cell>
        </row>
        <row r="16">
          <cell r="A16" t="str">
            <v>пгт Октябрьское</v>
          </cell>
          <cell r="B16">
            <v>71121651</v>
          </cell>
        </row>
        <row r="17">
          <cell r="A17" t="str">
            <v>ДНР</v>
          </cell>
          <cell r="B17">
            <v>21000000</v>
          </cell>
        </row>
        <row r="18">
          <cell r="A18" t="str">
            <v>г. Белоярский</v>
          </cell>
          <cell r="B18">
            <v>71181000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едуры"/>
      <sheetName val="Рабочий план"/>
      <sheetName val="Протоколы"/>
      <sheetName val="Обеспечение"/>
      <sheetName val="Шапки"/>
      <sheetName val="Для ввода в ЕИС"/>
      <sheetName val="СВЕРКА"/>
      <sheetName val="ТРУ у МСП"/>
      <sheetName val="ОКЕИ"/>
      <sheetName val="ОКАТО"/>
      <sheetName val="СД"/>
      <sheetName val="На СД"/>
      <sheetName val="ПЗ от 05.03.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рректировка"/>
      <sheetName val="ТРУ у МСП"/>
      <sheetName val="ОКВЭД2"/>
      <sheetName val="ОКПД2"/>
      <sheetName val="ОКЕИ"/>
      <sheetName val="ОКАТО"/>
      <sheetName val="Версии"/>
    </sheetNames>
    <sheetDataSet>
      <sheetData sheetId="0"/>
      <sheetData sheetId="1"/>
      <sheetData sheetId="2"/>
      <sheetData sheetId="3"/>
      <sheetData sheetId="4">
        <row r="2">
          <cell r="A2" t="str">
            <v>Штука</v>
          </cell>
        </row>
      </sheetData>
      <sheetData sheetId="5">
        <row r="2">
          <cell r="A2" t="str">
            <v>ХМАО – Югра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5"/>
  <sheetViews>
    <sheetView tabSelected="1" topLeftCell="A202" zoomScale="98" zoomScaleNormal="98" workbookViewId="0">
      <selection activeCell="L389" sqref="L389"/>
    </sheetView>
  </sheetViews>
  <sheetFormatPr defaultRowHeight="15" x14ac:dyDescent="0.25"/>
  <cols>
    <col min="1" max="1" width="11.85546875" style="1" customWidth="1"/>
    <col min="2" max="2" width="8.85546875" style="1" customWidth="1"/>
    <col min="3" max="3" width="12.28515625" style="1" customWidth="1"/>
    <col min="4" max="4" width="37.42578125" style="1" customWidth="1"/>
    <col min="5" max="5" width="17.7109375" style="1" customWidth="1"/>
    <col min="6" max="6" width="13.140625" style="1" customWidth="1"/>
    <col min="7" max="7" width="13.5703125" style="1" customWidth="1"/>
    <col min="8" max="8" width="10.5703125" style="1" customWidth="1"/>
    <col min="9" max="9" width="14.7109375" style="1" customWidth="1"/>
    <col min="10" max="10" width="20.5703125" style="1" customWidth="1"/>
    <col min="11" max="11" width="18.7109375" style="1" customWidth="1"/>
    <col min="12" max="14" width="15.42578125" style="1" customWidth="1"/>
    <col min="15" max="15" width="15.7109375" style="1" customWidth="1"/>
    <col min="16" max="16" width="23.7109375" style="1" customWidth="1"/>
    <col min="17" max="16384" width="9.140625" style="1"/>
  </cols>
  <sheetData>
    <row r="1" spans="1:17" ht="18.75" x14ac:dyDescent="0.25">
      <c r="A1" s="115"/>
      <c r="B1" s="115"/>
      <c r="C1" s="113"/>
      <c r="D1" s="113"/>
      <c r="E1" s="112"/>
      <c r="F1" s="111"/>
      <c r="G1" s="111"/>
      <c r="H1" s="111"/>
      <c r="I1" s="129" t="s">
        <v>592</v>
      </c>
      <c r="J1" s="129"/>
      <c r="K1" s="129"/>
      <c r="L1" s="129"/>
      <c r="M1" s="129"/>
      <c r="N1" s="129"/>
      <c r="O1" s="129"/>
      <c r="P1" s="129"/>
      <c r="Q1" s="129"/>
    </row>
    <row r="2" spans="1:17" ht="15.75" x14ac:dyDescent="0.25">
      <c r="A2" s="111"/>
      <c r="B2" s="114"/>
      <c r="C2" s="113"/>
      <c r="D2" s="113"/>
      <c r="E2" s="112"/>
      <c r="F2" s="111"/>
      <c r="G2" s="111"/>
      <c r="H2" s="111"/>
      <c r="I2" s="129" t="s">
        <v>591</v>
      </c>
      <c r="J2" s="129"/>
      <c r="K2" s="129"/>
      <c r="L2" s="129"/>
      <c r="M2" s="129"/>
      <c r="N2" s="129"/>
      <c r="O2" s="129"/>
      <c r="P2" s="129"/>
      <c r="Q2" s="129"/>
    </row>
    <row r="3" spans="1:17" ht="18.75" x14ac:dyDescent="0.25">
      <c r="A3" s="110"/>
      <c r="B3" s="110"/>
      <c r="C3" s="110"/>
      <c r="D3" s="110"/>
      <c r="E3" s="110"/>
      <c r="F3" s="110"/>
      <c r="G3" s="110"/>
      <c r="H3" s="110"/>
      <c r="I3" s="129" t="s">
        <v>590</v>
      </c>
      <c r="J3" s="129"/>
      <c r="K3" s="129"/>
      <c r="L3" s="129"/>
      <c r="M3" s="129"/>
      <c r="N3" s="129"/>
      <c r="O3" s="129"/>
      <c r="P3" s="129"/>
      <c r="Q3" s="129"/>
    </row>
    <row r="4" spans="1:17" ht="18.75" x14ac:dyDescent="0.25">
      <c r="A4" s="110"/>
      <c r="B4" s="110"/>
      <c r="C4" s="110"/>
      <c r="D4" s="110"/>
      <c r="E4" s="110"/>
      <c r="F4" s="110"/>
      <c r="G4" s="110"/>
      <c r="H4" s="110"/>
      <c r="I4" s="109"/>
      <c r="J4" s="109"/>
      <c r="K4" s="109"/>
      <c r="L4" s="109"/>
      <c r="M4" s="109"/>
      <c r="N4" s="109"/>
      <c r="O4" s="109"/>
    </row>
    <row r="5" spans="1:17" ht="20.25" x14ac:dyDescent="0.25">
      <c r="A5" s="130" t="s">
        <v>589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ht="20.25" x14ac:dyDescent="0.25">
      <c r="A6" s="130" t="s">
        <v>588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20.25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7"/>
      <c r="Q7" s="107">
        <v>12</v>
      </c>
    </row>
    <row r="8" spans="1:17" ht="18.75" x14ac:dyDescent="0.25">
      <c r="A8" s="131" t="s">
        <v>587</v>
      </c>
      <c r="B8" s="132"/>
      <c r="C8" s="132"/>
      <c r="D8" s="133"/>
      <c r="E8" s="134" t="s">
        <v>586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</row>
    <row r="9" spans="1:17" ht="18.75" x14ac:dyDescent="0.25">
      <c r="A9" s="131" t="s">
        <v>585</v>
      </c>
      <c r="B9" s="132"/>
      <c r="C9" s="132"/>
      <c r="D9" s="133"/>
      <c r="E9" s="134" t="s">
        <v>595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7" ht="18.75" x14ac:dyDescent="0.25">
      <c r="A10" s="131" t="s">
        <v>584</v>
      </c>
      <c r="B10" s="132"/>
      <c r="C10" s="132"/>
      <c r="D10" s="133"/>
      <c r="E10" s="134" t="s">
        <v>583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7" ht="18.75" x14ac:dyDescent="0.25">
      <c r="A11" s="131" t="s">
        <v>582</v>
      </c>
      <c r="B11" s="132"/>
      <c r="C11" s="132"/>
      <c r="D11" s="133"/>
      <c r="E11" s="134" t="s">
        <v>581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7" ht="18.75" x14ac:dyDescent="0.25">
      <c r="A12" s="131" t="s">
        <v>580</v>
      </c>
      <c r="B12" s="132"/>
      <c r="C12" s="132"/>
      <c r="D12" s="133"/>
      <c r="E12" s="135">
        <v>8601045152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</row>
    <row r="13" spans="1:17" ht="18.75" x14ac:dyDescent="0.25">
      <c r="A13" s="131" t="s">
        <v>579</v>
      </c>
      <c r="B13" s="132"/>
      <c r="C13" s="132"/>
      <c r="D13" s="133"/>
      <c r="E13" s="135">
        <v>862450001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</row>
    <row r="14" spans="1:17" ht="18.75" x14ac:dyDescent="0.25">
      <c r="A14" s="131" t="s">
        <v>578</v>
      </c>
      <c r="B14" s="132"/>
      <c r="C14" s="132"/>
      <c r="D14" s="133"/>
      <c r="E14" s="135">
        <v>71131000000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</row>
    <row r="16" spans="1:17" ht="15" customHeight="1" x14ac:dyDescent="0.25">
      <c r="A16" s="118" t="s">
        <v>248</v>
      </c>
      <c r="B16" s="118" t="s">
        <v>247</v>
      </c>
      <c r="C16" s="118" t="s">
        <v>246</v>
      </c>
      <c r="D16" s="119" t="s">
        <v>245</v>
      </c>
      <c r="E16" s="120"/>
      <c r="F16" s="119"/>
      <c r="G16" s="119"/>
      <c r="H16" s="121"/>
      <c r="I16" s="119"/>
      <c r="J16" s="119"/>
      <c r="K16" s="119"/>
      <c r="L16" s="119"/>
      <c r="M16" s="119"/>
      <c r="N16" s="119"/>
      <c r="O16" s="119"/>
      <c r="P16" s="122" t="s">
        <v>244</v>
      </c>
      <c r="Q16" s="125" t="s">
        <v>243</v>
      </c>
    </row>
    <row r="17" spans="1:17" ht="38.25" x14ac:dyDescent="0.25">
      <c r="A17" s="118"/>
      <c r="B17" s="118"/>
      <c r="C17" s="118"/>
      <c r="D17" s="119" t="s">
        <v>242</v>
      </c>
      <c r="E17" s="120" t="s">
        <v>241</v>
      </c>
      <c r="F17" s="128" t="s">
        <v>240</v>
      </c>
      <c r="G17" s="128"/>
      <c r="H17" s="128" t="s">
        <v>239</v>
      </c>
      <c r="I17" s="128" t="s">
        <v>238</v>
      </c>
      <c r="J17" s="128"/>
      <c r="K17" s="128" t="s">
        <v>237</v>
      </c>
      <c r="L17" s="128" t="s">
        <v>236</v>
      </c>
      <c r="M17" s="128"/>
      <c r="N17" s="128" t="s">
        <v>235</v>
      </c>
      <c r="O17" s="82" t="s">
        <v>234</v>
      </c>
      <c r="P17" s="123"/>
      <c r="Q17" s="126"/>
    </row>
    <row r="18" spans="1:17" ht="76.5" x14ac:dyDescent="0.25">
      <c r="A18" s="118"/>
      <c r="B18" s="118"/>
      <c r="C18" s="118"/>
      <c r="D18" s="119"/>
      <c r="E18" s="120"/>
      <c r="F18" s="82" t="s">
        <v>233</v>
      </c>
      <c r="G18" s="82" t="s">
        <v>231</v>
      </c>
      <c r="H18" s="128"/>
      <c r="I18" s="82" t="s">
        <v>232</v>
      </c>
      <c r="J18" s="82" t="s">
        <v>231</v>
      </c>
      <c r="K18" s="128"/>
      <c r="L18" s="82" t="s">
        <v>230</v>
      </c>
      <c r="M18" s="82" t="s">
        <v>229</v>
      </c>
      <c r="N18" s="128"/>
      <c r="O18" s="82" t="s">
        <v>228</v>
      </c>
      <c r="P18" s="124"/>
      <c r="Q18" s="127"/>
    </row>
    <row r="19" spans="1:17" x14ac:dyDescent="0.25">
      <c r="A19" s="106">
        <v>1</v>
      </c>
      <c r="B19" s="79">
        <v>2</v>
      </c>
      <c r="C19" s="79">
        <v>3</v>
      </c>
      <c r="D19" s="81" t="s">
        <v>227</v>
      </c>
      <c r="E19" s="116">
        <v>5</v>
      </c>
      <c r="F19" s="79">
        <v>6</v>
      </c>
      <c r="G19" s="79">
        <v>7</v>
      </c>
      <c r="H19" s="79">
        <v>8</v>
      </c>
      <c r="I19" s="79">
        <v>9</v>
      </c>
      <c r="J19" s="79">
        <v>10</v>
      </c>
      <c r="K19" s="79">
        <v>11</v>
      </c>
      <c r="L19" s="79">
        <v>12</v>
      </c>
      <c r="M19" s="79">
        <v>13</v>
      </c>
      <c r="N19" s="79">
        <v>14</v>
      </c>
      <c r="O19" s="79">
        <v>15</v>
      </c>
      <c r="P19" s="79">
        <v>16</v>
      </c>
      <c r="Q19" s="105">
        <v>17</v>
      </c>
    </row>
    <row r="20" spans="1:17" ht="38.25" x14ac:dyDescent="0.25">
      <c r="A20" s="19">
        <v>141</v>
      </c>
      <c r="B20" s="71">
        <v>27</v>
      </c>
      <c r="C20" s="97">
        <v>27</v>
      </c>
      <c r="D20" s="59" t="s">
        <v>165</v>
      </c>
      <c r="E20" s="99" t="s">
        <v>594</v>
      </c>
      <c r="F20" s="21">
        <v>876</v>
      </c>
      <c r="G20" s="29" t="s">
        <v>17</v>
      </c>
      <c r="H20" s="28">
        <v>1</v>
      </c>
      <c r="I20" s="27">
        <v>71100000</v>
      </c>
      <c r="J20" s="26" t="s">
        <v>7</v>
      </c>
      <c r="K20" s="25">
        <v>49898257.030000001</v>
      </c>
      <c r="L20" s="75">
        <v>45413</v>
      </c>
      <c r="M20" s="24">
        <v>45627</v>
      </c>
      <c r="N20" s="22" t="s">
        <v>250</v>
      </c>
      <c r="O20" s="21" t="s">
        <v>58</v>
      </c>
      <c r="P20" s="20"/>
      <c r="Q20" s="58"/>
    </row>
    <row r="21" spans="1:17" ht="38.25" x14ac:dyDescent="0.25">
      <c r="A21" s="19">
        <v>142</v>
      </c>
      <c r="B21" s="38" t="s">
        <v>93</v>
      </c>
      <c r="C21" s="38" t="s">
        <v>171</v>
      </c>
      <c r="D21" s="59" t="s">
        <v>226</v>
      </c>
      <c r="E21" s="99" t="s">
        <v>594</v>
      </c>
      <c r="F21" s="21">
        <v>876</v>
      </c>
      <c r="G21" s="29" t="s">
        <v>17</v>
      </c>
      <c r="H21" s="28">
        <v>1</v>
      </c>
      <c r="I21" s="27">
        <v>71100000</v>
      </c>
      <c r="J21" s="26" t="s">
        <v>7</v>
      </c>
      <c r="K21" s="25">
        <v>1779644.33</v>
      </c>
      <c r="L21" s="75" t="s">
        <v>197</v>
      </c>
      <c r="M21" s="24" t="s">
        <v>139</v>
      </c>
      <c r="N21" s="22" t="s">
        <v>22</v>
      </c>
      <c r="O21" s="21" t="s">
        <v>58</v>
      </c>
      <c r="P21" s="20"/>
      <c r="Q21" s="58"/>
    </row>
    <row r="22" spans="1:17" ht="38.25" x14ac:dyDescent="0.25">
      <c r="A22" s="19">
        <v>143</v>
      </c>
      <c r="B22" s="52" t="s">
        <v>225</v>
      </c>
      <c r="C22" s="78" t="s">
        <v>224</v>
      </c>
      <c r="D22" s="59" t="s">
        <v>223</v>
      </c>
      <c r="E22" s="99" t="s">
        <v>594</v>
      </c>
      <c r="F22" s="21">
        <v>876</v>
      </c>
      <c r="G22" s="29" t="s">
        <v>17</v>
      </c>
      <c r="H22" s="28">
        <v>1</v>
      </c>
      <c r="I22" s="27">
        <v>71100000</v>
      </c>
      <c r="J22" s="74" t="s">
        <v>7</v>
      </c>
      <c r="K22" s="77">
        <v>1806692.84</v>
      </c>
      <c r="L22" s="75" t="s">
        <v>197</v>
      </c>
      <c r="M22" s="24" t="s">
        <v>218</v>
      </c>
      <c r="N22" s="22" t="s">
        <v>22</v>
      </c>
      <c r="O22" s="21" t="s">
        <v>58</v>
      </c>
      <c r="P22" s="20"/>
      <c r="Q22" s="58"/>
    </row>
    <row r="23" spans="1:17" ht="38.25" x14ac:dyDescent="0.25">
      <c r="A23" s="19">
        <v>144</v>
      </c>
      <c r="B23" s="38" t="s">
        <v>222</v>
      </c>
      <c r="C23" s="38" t="s">
        <v>56</v>
      </c>
      <c r="D23" s="59" t="s">
        <v>221</v>
      </c>
      <c r="E23" s="99" t="s">
        <v>594</v>
      </c>
      <c r="F23" s="21">
        <v>876</v>
      </c>
      <c r="G23" s="29" t="s">
        <v>17</v>
      </c>
      <c r="H23" s="28">
        <v>1</v>
      </c>
      <c r="I23" s="27">
        <v>71100000</v>
      </c>
      <c r="J23" s="26" t="s">
        <v>7</v>
      </c>
      <c r="K23" s="25">
        <v>808035.36</v>
      </c>
      <c r="L23" s="75" t="s">
        <v>197</v>
      </c>
      <c r="M23" s="24" t="s">
        <v>218</v>
      </c>
      <c r="N23" s="22" t="s">
        <v>22</v>
      </c>
      <c r="O23" s="21" t="s">
        <v>58</v>
      </c>
      <c r="P23" s="20"/>
      <c r="Q23" s="58"/>
    </row>
    <row r="24" spans="1:17" ht="38.25" x14ac:dyDescent="0.25">
      <c r="A24" s="19">
        <v>145</v>
      </c>
      <c r="B24" s="38" t="s">
        <v>141</v>
      </c>
      <c r="C24" s="76" t="s">
        <v>141</v>
      </c>
      <c r="D24" s="59" t="s">
        <v>220</v>
      </c>
      <c r="E24" s="99" t="s">
        <v>594</v>
      </c>
      <c r="F24" s="21">
        <v>876</v>
      </c>
      <c r="G24" s="29" t="s">
        <v>17</v>
      </c>
      <c r="H24" s="28">
        <v>1</v>
      </c>
      <c r="I24" s="27">
        <v>71100000</v>
      </c>
      <c r="J24" s="26" t="s">
        <v>7</v>
      </c>
      <c r="K24" s="25">
        <v>3575927.34</v>
      </c>
      <c r="L24" s="24" t="s">
        <v>200</v>
      </c>
      <c r="M24" s="24" t="s">
        <v>208</v>
      </c>
      <c r="N24" s="22" t="s">
        <v>22</v>
      </c>
      <c r="O24" s="21" t="s">
        <v>58</v>
      </c>
      <c r="P24" s="20"/>
      <c r="Q24" s="58"/>
    </row>
    <row r="25" spans="1:17" ht="25.5" x14ac:dyDescent="0.25">
      <c r="A25" s="19">
        <v>146</v>
      </c>
      <c r="B25" s="38" t="s">
        <v>577</v>
      </c>
      <c r="C25" s="76" t="s">
        <v>576</v>
      </c>
      <c r="D25" s="59" t="s">
        <v>575</v>
      </c>
      <c r="E25" s="99" t="s">
        <v>594</v>
      </c>
      <c r="F25" s="21">
        <v>876</v>
      </c>
      <c r="G25" s="29" t="s">
        <v>17</v>
      </c>
      <c r="H25" s="28">
        <v>1</v>
      </c>
      <c r="I25" s="27">
        <v>71100000</v>
      </c>
      <c r="J25" s="26" t="s">
        <v>7</v>
      </c>
      <c r="K25" s="25">
        <v>402076.42</v>
      </c>
      <c r="L25" s="24" t="s">
        <v>200</v>
      </c>
      <c r="M25" s="24" t="s">
        <v>208</v>
      </c>
      <c r="N25" s="22" t="s">
        <v>36</v>
      </c>
      <c r="O25" s="21" t="s">
        <v>58</v>
      </c>
      <c r="P25" s="20"/>
      <c r="Q25" s="58"/>
    </row>
    <row r="26" spans="1:17" ht="25.5" x14ac:dyDescent="0.25">
      <c r="A26" s="19">
        <v>147</v>
      </c>
      <c r="B26" s="52" t="s">
        <v>128</v>
      </c>
      <c r="C26" s="76" t="s">
        <v>348</v>
      </c>
      <c r="D26" s="59" t="s">
        <v>574</v>
      </c>
      <c r="E26" s="99" t="s">
        <v>594</v>
      </c>
      <c r="F26" s="21">
        <v>876</v>
      </c>
      <c r="G26" s="29" t="s">
        <v>17</v>
      </c>
      <c r="H26" s="28">
        <v>1</v>
      </c>
      <c r="I26" s="27">
        <v>71100000</v>
      </c>
      <c r="J26" s="26" t="s">
        <v>7</v>
      </c>
      <c r="K26" s="25">
        <v>179400</v>
      </c>
      <c r="L26" s="24" t="s">
        <v>197</v>
      </c>
      <c r="M26" s="24" t="s">
        <v>115</v>
      </c>
      <c r="N26" s="22" t="s">
        <v>36</v>
      </c>
      <c r="O26" s="21" t="s">
        <v>58</v>
      </c>
      <c r="P26" s="20"/>
      <c r="Q26" s="58"/>
    </row>
    <row r="27" spans="1:17" ht="114.75" x14ac:dyDescent="0.25">
      <c r="A27" s="102">
        <v>148</v>
      </c>
      <c r="B27" s="37" t="s">
        <v>259</v>
      </c>
      <c r="C27" s="36" t="s">
        <v>573</v>
      </c>
      <c r="D27" s="59" t="s">
        <v>572</v>
      </c>
      <c r="E27" s="99" t="s">
        <v>594</v>
      </c>
      <c r="F27" s="21">
        <v>876</v>
      </c>
      <c r="G27" s="29" t="s">
        <v>17</v>
      </c>
      <c r="H27" s="28">
        <v>1</v>
      </c>
      <c r="I27" s="27">
        <v>71131000</v>
      </c>
      <c r="J27" s="26" t="s">
        <v>12</v>
      </c>
      <c r="K27" s="25">
        <v>2541240</v>
      </c>
      <c r="L27" s="24" t="s">
        <v>200</v>
      </c>
      <c r="M27" s="24">
        <v>45627</v>
      </c>
      <c r="N27" s="22" t="s">
        <v>161</v>
      </c>
      <c r="O27" s="21" t="s">
        <v>256</v>
      </c>
      <c r="P27" s="20"/>
      <c r="Q27" s="58"/>
    </row>
    <row r="28" spans="1:17" ht="25.5" x14ac:dyDescent="0.25">
      <c r="A28" s="102">
        <v>149</v>
      </c>
      <c r="B28" s="37" t="s">
        <v>259</v>
      </c>
      <c r="C28" s="36" t="s">
        <v>571</v>
      </c>
      <c r="D28" s="59" t="s">
        <v>570</v>
      </c>
      <c r="E28" s="99" t="s">
        <v>594</v>
      </c>
      <c r="F28" s="21">
        <v>876</v>
      </c>
      <c r="G28" s="29" t="s">
        <v>17</v>
      </c>
      <c r="H28" s="28">
        <v>1</v>
      </c>
      <c r="I28" s="27">
        <v>71100000</v>
      </c>
      <c r="J28" s="74" t="s">
        <v>7</v>
      </c>
      <c r="K28" s="25">
        <v>3600000</v>
      </c>
      <c r="L28" s="24">
        <v>45383</v>
      </c>
      <c r="M28" s="24">
        <v>46357</v>
      </c>
      <c r="N28" s="22" t="s">
        <v>161</v>
      </c>
      <c r="O28" s="21" t="s">
        <v>256</v>
      </c>
      <c r="P28" s="20"/>
      <c r="Q28" s="58"/>
    </row>
    <row r="29" spans="1:17" ht="51" x14ac:dyDescent="0.25">
      <c r="A29" s="102">
        <v>150</v>
      </c>
      <c r="B29" s="52" t="s">
        <v>253</v>
      </c>
      <c r="C29" s="52" t="s">
        <v>279</v>
      </c>
      <c r="D29" s="104" t="s">
        <v>569</v>
      </c>
      <c r="E29" s="99" t="s">
        <v>594</v>
      </c>
      <c r="F29" s="21">
        <v>876</v>
      </c>
      <c r="G29" s="29" t="s">
        <v>17</v>
      </c>
      <c r="H29" s="28">
        <v>1</v>
      </c>
      <c r="I29" s="27">
        <v>71100000</v>
      </c>
      <c r="J29" s="26" t="s">
        <v>7</v>
      </c>
      <c r="K29" s="25">
        <v>300000</v>
      </c>
      <c r="L29" s="75" t="s">
        <v>197</v>
      </c>
      <c r="M29" s="24" t="s">
        <v>568</v>
      </c>
      <c r="N29" s="22" t="s">
        <v>250</v>
      </c>
      <c r="O29" s="21" t="s">
        <v>58</v>
      </c>
      <c r="P29" s="20"/>
      <c r="Q29" s="58"/>
    </row>
    <row r="30" spans="1:17" ht="51" x14ac:dyDescent="0.25">
      <c r="A30" s="102">
        <v>152</v>
      </c>
      <c r="B30" s="38" t="s">
        <v>560</v>
      </c>
      <c r="C30" s="38" t="s">
        <v>559</v>
      </c>
      <c r="D30" s="59" t="s">
        <v>567</v>
      </c>
      <c r="E30" s="99" t="s">
        <v>594</v>
      </c>
      <c r="F30" s="21">
        <v>876</v>
      </c>
      <c r="G30" s="29" t="s">
        <v>17</v>
      </c>
      <c r="H30" s="28">
        <v>1</v>
      </c>
      <c r="I30" s="27">
        <v>71131000</v>
      </c>
      <c r="J30" s="26" t="s">
        <v>12</v>
      </c>
      <c r="K30" s="25">
        <v>700000</v>
      </c>
      <c r="L30" s="75">
        <v>45352</v>
      </c>
      <c r="M30" s="24">
        <v>46054</v>
      </c>
      <c r="N30" s="22" t="s">
        <v>161</v>
      </c>
      <c r="O30" s="21" t="s">
        <v>256</v>
      </c>
      <c r="P30" s="20"/>
      <c r="Q30" s="58"/>
    </row>
    <row r="31" spans="1:17" ht="51" x14ac:dyDescent="0.25">
      <c r="A31" s="102">
        <v>153</v>
      </c>
      <c r="B31" s="37" t="s">
        <v>560</v>
      </c>
      <c r="C31" s="36" t="s">
        <v>559</v>
      </c>
      <c r="D31" s="59" t="s">
        <v>566</v>
      </c>
      <c r="E31" s="99" t="s">
        <v>594</v>
      </c>
      <c r="F31" s="21">
        <v>876</v>
      </c>
      <c r="G31" s="29" t="s">
        <v>17</v>
      </c>
      <c r="H31" s="28">
        <v>1</v>
      </c>
      <c r="I31" s="27">
        <v>71116000</v>
      </c>
      <c r="J31" s="26" t="s">
        <v>46</v>
      </c>
      <c r="K31" s="25">
        <v>500000</v>
      </c>
      <c r="L31" s="75">
        <v>45352</v>
      </c>
      <c r="M31" s="24">
        <v>45992</v>
      </c>
      <c r="N31" s="22" t="s">
        <v>161</v>
      </c>
      <c r="O31" s="21" t="s">
        <v>256</v>
      </c>
      <c r="P31" s="20"/>
      <c r="Q31" s="58"/>
    </row>
    <row r="32" spans="1:17" ht="51" x14ac:dyDescent="0.25">
      <c r="A32" s="102">
        <v>154</v>
      </c>
      <c r="B32" s="92" t="s">
        <v>560</v>
      </c>
      <c r="C32" s="92" t="s">
        <v>559</v>
      </c>
      <c r="D32" s="103" t="s">
        <v>565</v>
      </c>
      <c r="E32" s="99" t="s">
        <v>594</v>
      </c>
      <c r="F32" s="21">
        <v>876</v>
      </c>
      <c r="G32" s="29" t="s">
        <v>17</v>
      </c>
      <c r="H32" s="28">
        <v>1</v>
      </c>
      <c r="I32" s="27">
        <v>71124000</v>
      </c>
      <c r="J32" s="26" t="s">
        <v>281</v>
      </c>
      <c r="K32" s="25">
        <v>700000</v>
      </c>
      <c r="L32" s="75">
        <v>45352</v>
      </c>
      <c r="M32" s="24">
        <v>46023</v>
      </c>
      <c r="N32" s="22" t="s">
        <v>161</v>
      </c>
      <c r="O32" s="21" t="s">
        <v>256</v>
      </c>
      <c r="P32" s="20"/>
      <c r="Q32" s="58"/>
    </row>
    <row r="33" spans="1:17" ht="51" x14ac:dyDescent="0.25">
      <c r="A33" s="102">
        <v>155</v>
      </c>
      <c r="B33" s="38" t="s">
        <v>560</v>
      </c>
      <c r="C33" s="38" t="s">
        <v>559</v>
      </c>
      <c r="D33" s="103" t="s">
        <v>564</v>
      </c>
      <c r="E33" s="99" t="s">
        <v>594</v>
      </c>
      <c r="F33" s="21">
        <v>876</v>
      </c>
      <c r="G33" s="29" t="s">
        <v>17</v>
      </c>
      <c r="H33" s="28">
        <v>1</v>
      </c>
      <c r="I33" s="27">
        <v>71112000</v>
      </c>
      <c r="J33" s="26" t="s">
        <v>123</v>
      </c>
      <c r="K33" s="25">
        <v>1000000</v>
      </c>
      <c r="L33" s="75">
        <v>45352</v>
      </c>
      <c r="M33" s="24">
        <v>45992</v>
      </c>
      <c r="N33" s="22" t="s">
        <v>161</v>
      </c>
      <c r="O33" s="21" t="s">
        <v>256</v>
      </c>
      <c r="P33" s="20"/>
      <c r="Q33" s="58"/>
    </row>
    <row r="34" spans="1:17" ht="51" x14ac:dyDescent="0.25">
      <c r="A34" s="102">
        <v>156</v>
      </c>
      <c r="B34" s="37" t="s">
        <v>560</v>
      </c>
      <c r="C34" s="36" t="s">
        <v>559</v>
      </c>
      <c r="D34" s="59" t="s">
        <v>563</v>
      </c>
      <c r="E34" s="99" t="s">
        <v>594</v>
      </c>
      <c r="F34" s="21">
        <v>876</v>
      </c>
      <c r="G34" s="29" t="s">
        <v>17</v>
      </c>
      <c r="H34" s="28">
        <v>1</v>
      </c>
      <c r="I34" s="27">
        <v>71136000</v>
      </c>
      <c r="J34" s="26" t="s">
        <v>76</v>
      </c>
      <c r="K34" s="25">
        <v>700000</v>
      </c>
      <c r="L34" s="75">
        <v>45352</v>
      </c>
      <c r="M34" s="24">
        <v>45992</v>
      </c>
      <c r="N34" s="22" t="s">
        <v>161</v>
      </c>
      <c r="O34" s="21" t="s">
        <v>256</v>
      </c>
      <c r="P34" s="20"/>
      <c r="Q34" s="58"/>
    </row>
    <row r="35" spans="1:17" ht="51" x14ac:dyDescent="0.25">
      <c r="A35" s="102">
        <v>157</v>
      </c>
      <c r="B35" s="38" t="s">
        <v>560</v>
      </c>
      <c r="C35" s="38" t="s">
        <v>559</v>
      </c>
      <c r="D35" s="59" t="s">
        <v>562</v>
      </c>
      <c r="E35" s="99" t="s">
        <v>594</v>
      </c>
      <c r="F35" s="21">
        <v>876</v>
      </c>
      <c r="G35" s="29" t="s">
        <v>17</v>
      </c>
      <c r="H35" s="28">
        <v>1</v>
      </c>
      <c r="I35" s="27">
        <v>71111000</v>
      </c>
      <c r="J35" s="26" t="s">
        <v>206</v>
      </c>
      <c r="K35" s="25">
        <v>1000000</v>
      </c>
      <c r="L35" s="24">
        <v>45352</v>
      </c>
      <c r="M35" s="24">
        <v>45992</v>
      </c>
      <c r="N35" s="22" t="s">
        <v>161</v>
      </c>
      <c r="O35" s="21" t="s">
        <v>256</v>
      </c>
      <c r="P35" s="20"/>
      <c r="Q35" s="58"/>
    </row>
    <row r="36" spans="1:17" ht="51" x14ac:dyDescent="0.25">
      <c r="A36" s="19">
        <v>158</v>
      </c>
      <c r="B36" s="38" t="s">
        <v>560</v>
      </c>
      <c r="C36" s="38" t="s">
        <v>559</v>
      </c>
      <c r="D36" s="59" t="s">
        <v>561</v>
      </c>
      <c r="E36" s="99" t="s">
        <v>594</v>
      </c>
      <c r="F36" s="21">
        <v>876</v>
      </c>
      <c r="G36" s="29" t="s">
        <v>17</v>
      </c>
      <c r="H36" s="28">
        <v>1</v>
      </c>
      <c r="I36" s="27">
        <v>71139000</v>
      </c>
      <c r="J36" s="26" t="s">
        <v>96</v>
      </c>
      <c r="K36" s="25">
        <v>833000</v>
      </c>
      <c r="L36" s="24">
        <v>45352</v>
      </c>
      <c r="M36" s="24">
        <v>45992</v>
      </c>
      <c r="N36" s="22" t="s">
        <v>161</v>
      </c>
      <c r="O36" s="21" t="s">
        <v>256</v>
      </c>
      <c r="P36" s="20"/>
      <c r="Q36" s="58"/>
    </row>
    <row r="37" spans="1:17" ht="51" x14ac:dyDescent="0.25">
      <c r="A37" s="19">
        <v>159</v>
      </c>
      <c r="B37" s="38" t="s">
        <v>560</v>
      </c>
      <c r="C37" s="38" t="s">
        <v>559</v>
      </c>
      <c r="D37" s="59" t="s">
        <v>558</v>
      </c>
      <c r="E37" s="99" t="s">
        <v>594</v>
      </c>
      <c r="F37" s="21">
        <v>876</v>
      </c>
      <c r="G37" s="29" t="s">
        <v>17</v>
      </c>
      <c r="H37" s="28">
        <v>1</v>
      </c>
      <c r="I37" s="27">
        <v>71116000</v>
      </c>
      <c r="J37" s="26" t="s">
        <v>46</v>
      </c>
      <c r="K37" s="25">
        <v>915083</v>
      </c>
      <c r="L37" s="24">
        <v>45352</v>
      </c>
      <c r="M37" s="24">
        <v>45992</v>
      </c>
      <c r="N37" s="22" t="s">
        <v>161</v>
      </c>
      <c r="O37" s="21" t="s">
        <v>256</v>
      </c>
      <c r="P37" s="20"/>
      <c r="Q37" s="58"/>
    </row>
    <row r="38" spans="1:17" ht="38.25" x14ac:dyDescent="0.25">
      <c r="A38" s="19">
        <v>161</v>
      </c>
      <c r="B38" s="38" t="s">
        <v>315</v>
      </c>
      <c r="C38" s="38" t="s">
        <v>314</v>
      </c>
      <c r="D38" s="59" t="s">
        <v>557</v>
      </c>
      <c r="E38" s="99" t="s">
        <v>594</v>
      </c>
      <c r="F38" s="21">
        <v>876</v>
      </c>
      <c r="G38" s="29" t="s">
        <v>17</v>
      </c>
      <c r="H38" s="28">
        <v>1</v>
      </c>
      <c r="I38" s="27">
        <v>71131000</v>
      </c>
      <c r="J38" s="26" t="s">
        <v>12</v>
      </c>
      <c r="K38" s="25">
        <v>1000000</v>
      </c>
      <c r="L38" s="75">
        <v>45292</v>
      </c>
      <c r="M38" s="24">
        <v>45992</v>
      </c>
      <c r="N38" s="22" t="s">
        <v>161</v>
      </c>
      <c r="O38" s="21" t="s">
        <v>256</v>
      </c>
      <c r="P38" s="20"/>
      <c r="Q38" s="58"/>
    </row>
    <row r="39" spans="1:17" ht="25.5" x14ac:dyDescent="0.25">
      <c r="A39" s="19">
        <v>162</v>
      </c>
      <c r="B39" s="38" t="s">
        <v>93</v>
      </c>
      <c r="C39" s="38" t="s">
        <v>159</v>
      </c>
      <c r="D39" s="59" t="s">
        <v>219</v>
      </c>
      <c r="E39" s="99" t="s">
        <v>594</v>
      </c>
      <c r="F39" s="21" t="s">
        <v>255</v>
      </c>
      <c r="G39" s="29" t="s">
        <v>13</v>
      </c>
      <c r="H39" s="28">
        <v>1</v>
      </c>
      <c r="I39" s="27">
        <v>71139000</v>
      </c>
      <c r="J39" s="26" t="s">
        <v>96</v>
      </c>
      <c r="K39" s="25">
        <v>30493912</v>
      </c>
      <c r="L39" s="75" t="s">
        <v>197</v>
      </c>
      <c r="M39" s="24" t="s">
        <v>218</v>
      </c>
      <c r="N39" s="22" t="s">
        <v>118</v>
      </c>
      <c r="O39" s="21" t="s">
        <v>58</v>
      </c>
      <c r="P39" s="20"/>
      <c r="Q39" s="58"/>
    </row>
    <row r="40" spans="1:17" ht="38.25" x14ac:dyDescent="0.25">
      <c r="A40" s="19">
        <v>164</v>
      </c>
      <c r="B40" s="38" t="s">
        <v>545</v>
      </c>
      <c r="C40" s="38" t="s">
        <v>556</v>
      </c>
      <c r="D40" s="59" t="s">
        <v>555</v>
      </c>
      <c r="E40" s="99" t="s">
        <v>594</v>
      </c>
      <c r="F40" s="21">
        <v>113</v>
      </c>
      <c r="G40" s="29" t="s">
        <v>214</v>
      </c>
      <c r="H40" s="28">
        <v>395</v>
      </c>
      <c r="I40" s="27">
        <v>71100000</v>
      </c>
      <c r="J40" s="26" t="s">
        <v>7</v>
      </c>
      <c r="K40" s="25">
        <v>360000</v>
      </c>
      <c r="L40" s="24" t="s">
        <v>200</v>
      </c>
      <c r="M40" s="24" t="s">
        <v>11</v>
      </c>
      <c r="N40" s="22" t="s">
        <v>161</v>
      </c>
      <c r="O40" s="21" t="s">
        <v>256</v>
      </c>
      <c r="P40" s="20"/>
      <c r="Q40" s="58"/>
    </row>
    <row r="41" spans="1:17" ht="25.5" x14ac:dyDescent="0.25">
      <c r="A41" s="19">
        <v>165</v>
      </c>
      <c r="B41" s="38" t="s">
        <v>397</v>
      </c>
      <c r="C41" s="38" t="s">
        <v>396</v>
      </c>
      <c r="D41" s="59" t="s">
        <v>554</v>
      </c>
      <c r="E41" s="99" t="s">
        <v>594</v>
      </c>
      <c r="F41" s="21">
        <v>233</v>
      </c>
      <c r="G41" s="29" t="s">
        <v>541</v>
      </c>
      <c r="H41" s="28">
        <v>350</v>
      </c>
      <c r="I41" s="27">
        <v>71100000</v>
      </c>
      <c r="J41" s="26" t="s">
        <v>7</v>
      </c>
      <c r="K41" s="25">
        <v>800000</v>
      </c>
      <c r="L41" s="75" t="s">
        <v>197</v>
      </c>
      <c r="M41" s="24">
        <v>45689</v>
      </c>
      <c r="N41" s="22" t="s">
        <v>161</v>
      </c>
      <c r="O41" s="21" t="s">
        <v>256</v>
      </c>
      <c r="P41" s="20"/>
      <c r="Q41" s="58"/>
    </row>
    <row r="42" spans="1:17" ht="51" x14ac:dyDescent="0.25">
      <c r="A42" s="19">
        <v>166</v>
      </c>
      <c r="B42" s="38" t="s">
        <v>372</v>
      </c>
      <c r="C42" s="76" t="s">
        <v>371</v>
      </c>
      <c r="D42" s="59" t="s">
        <v>553</v>
      </c>
      <c r="E42" s="99" t="s">
        <v>594</v>
      </c>
      <c r="F42" s="21">
        <v>876</v>
      </c>
      <c r="G42" s="29" t="s">
        <v>17</v>
      </c>
      <c r="H42" s="28">
        <v>1</v>
      </c>
      <c r="I42" s="27">
        <v>71131000</v>
      </c>
      <c r="J42" s="26" t="s">
        <v>12</v>
      </c>
      <c r="K42" s="25">
        <v>990000</v>
      </c>
      <c r="L42" s="75">
        <v>45352</v>
      </c>
      <c r="M42" s="24">
        <v>45689</v>
      </c>
      <c r="N42" s="22" t="s">
        <v>161</v>
      </c>
      <c r="O42" s="21" t="s">
        <v>256</v>
      </c>
      <c r="P42" s="20"/>
      <c r="Q42" s="58"/>
    </row>
    <row r="43" spans="1:17" ht="51" x14ac:dyDescent="0.25">
      <c r="A43" s="19">
        <v>167</v>
      </c>
      <c r="B43" s="76" t="s">
        <v>552</v>
      </c>
      <c r="C43" s="76" t="s">
        <v>552</v>
      </c>
      <c r="D43" s="59" t="s">
        <v>551</v>
      </c>
      <c r="E43" s="99" t="s">
        <v>594</v>
      </c>
      <c r="F43" s="21">
        <v>876</v>
      </c>
      <c r="G43" s="29" t="s">
        <v>17</v>
      </c>
      <c r="H43" s="28">
        <v>1</v>
      </c>
      <c r="I43" s="27">
        <v>71131000</v>
      </c>
      <c r="J43" s="26" t="s">
        <v>12</v>
      </c>
      <c r="K43" s="25">
        <v>15260000</v>
      </c>
      <c r="L43" s="75" t="s">
        <v>200</v>
      </c>
      <c r="M43" s="24">
        <v>45658</v>
      </c>
      <c r="N43" s="22" t="s">
        <v>161</v>
      </c>
      <c r="O43" s="21" t="s">
        <v>256</v>
      </c>
      <c r="P43" s="20"/>
      <c r="Q43" s="58"/>
    </row>
    <row r="44" spans="1:17" ht="25.5" x14ac:dyDescent="0.25">
      <c r="A44" s="19">
        <v>168</v>
      </c>
      <c r="B44" s="38" t="s">
        <v>289</v>
      </c>
      <c r="C44" s="38" t="s">
        <v>550</v>
      </c>
      <c r="D44" s="59" t="s">
        <v>549</v>
      </c>
      <c r="E44" s="99" t="s">
        <v>594</v>
      </c>
      <c r="F44" s="21">
        <v>876</v>
      </c>
      <c r="G44" s="29" t="s">
        <v>17</v>
      </c>
      <c r="H44" s="28">
        <v>1</v>
      </c>
      <c r="I44" s="27">
        <v>71131000</v>
      </c>
      <c r="J44" s="26" t="s">
        <v>12</v>
      </c>
      <c r="K44" s="25">
        <v>120000</v>
      </c>
      <c r="L44" s="75">
        <v>45352</v>
      </c>
      <c r="M44" s="24">
        <v>45689</v>
      </c>
      <c r="N44" s="22" t="s">
        <v>161</v>
      </c>
      <c r="O44" s="21" t="s">
        <v>256</v>
      </c>
      <c r="P44" s="20"/>
      <c r="Q44" s="58"/>
    </row>
    <row r="45" spans="1:17" ht="63.75" x14ac:dyDescent="0.25">
      <c r="A45" s="19">
        <v>169</v>
      </c>
      <c r="B45" s="38" t="s">
        <v>217</v>
      </c>
      <c r="C45" s="38" t="s">
        <v>216</v>
      </c>
      <c r="D45" s="59" t="s">
        <v>215</v>
      </c>
      <c r="E45" s="99" t="s">
        <v>594</v>
      </c>
      <c r="F45" s="21">
        <v>113</v>
      </c>
      <c r="G45" s="29" t="s">
        <v>214</v>
      </c>
      <c r="H45" s="28">
        <v>1512</v>
      </c>
      <c r="I45" s="27">
        <v>71187000</v>
      </c>
      <c r="J45" s="26" t="s">
        <v>49</v>
      </c>
      <c r="K45" s="25">
        <v>725760</v>
      </c>
      <c r="L45" s="24" t="s">
        <v>197</v>
      </c>
      <c r="M45" s="24">
        <v>45413</v>
      </c>
      <c r="N45" s="22" t="s">
        <v>22</v>
      </c>
      <c r="O45" s="21" t="s">
        <v>58</v>
      </c>
      <c r="P45" s="20"/>
      <c r="Q45" s="58"/>
    </row>
    <row r="46" spans="1:17" ht="38.25" x14ac:dyDescent="0.25">
      <c r="A46" s="19">
        <v>170</v>
      </c>
      <c r="B46" s="38" t="s">
        <v>57</v>
      </c>
      <c r="C46" s="38" t="s">
        <v>56</v>
      </c>
      <c r="D46" s="59" t="s">
        <v>213</v>
      </c>
      <c r="E46" s="99" t="s">
        <v>594</v>
      </c>
      <c r="F46" s="21" t="s">
        <v>287</v>
      </c>
      <c r="G46" s="29" t="s">
        <v>212</v>
      </c>
      <c r="H46" s="28">
        <v>39873</v>
      </c>
      <c r="I46" s="27">
        <v>71187000</v>
      </c>
      <c r="J46" s="26" t="s">
        <v>49</v>
      </c>
      <c r="K46" s="25">
        <v>2654286.7799999998</v>
      </c>
      <c r="L46" s="24" t="s">
        <v>197</v>
      </c>
      <c r="M46" s="24" t="s">
        <v>115</v>
      </c>
      <c r="N46" s="22" t="s">
        <v>22</v>
      </c>
      <c r="O46" s="21" t="s">
        <v>58</v>
      </c>
      <c r="P46" s="20"/>
      <c r="Q46" s="58"/>
    </row>
    <row r="47" spans="1:17" ht="38.25" x14ac:dyDescent="0.25">
      <c r="A47" s="19">
        <v>171</v>
      </c>
      <c r="B47" s="38" t="s">
        <v>286</v>
      </c>
      <c r="C47" s="38" t="s">
        <v>441</v>
      </c>
      <c r="D47" s="59" t="s">
        <v>548</v>
      </c>
      <c r="E47" s="99" t="s">
        <v>594</v>
      </c>
      <c r="F47" s="21" t="s">
        <v>283</v>
      </c>
      <c r="G47" s="29" t="s">
        <v>282</v>
      </c>
      <c r="H47" s="28">
        <v>62.7</v>
      </c>
      <c r="I47" s="27">
        <v>71124000</v>
      </c>
      <c r="J47" s="26" t="s">
        <v>281</v>
      </c>
      <c r="K47" s="25">
        <v>215531.25</v>
      </c>
      <c r="L47" s="75">
        <v>45352</v>
      </c>
      <c r="M47" s="24">
        <v>45627</v>
      </c>
      <c r="N47" s="22" t="s">
        <v>161</v>
      </c>
      <c r="O47" s="21" t="s">
        <v>256</v>
      </c>
      <c r="P47" s="20"/>
      <c r="Q47" s="58"/>
    </row>
    <row r="48" spans="1:17" ht="38.25" x14ac:dyDescent="0.25">
      <c r="A48" s="19">
        <v>173</v>
      </c>
      <c r="B48" s="37" t="s">
        <v>369</v>
      </c>
      <c r="C48" s="36" t="s">
        <v>547</v>
      </c>
      <c r="D48" s="59" t="s">
        <v>546</v>
      </c>
      <c r="E48" s="99" t="s">
        <v>594</v>
      </c>
      <c r="F48" s="21">
        <v>876</v>
      </c>
      <c r="G48" s="29" t="s">
        <v>17</v>
      </c>
      <c r="H48" s="28">
        <v>1</v>
      </c>
      <c r="I48" s="27">
        <v>71116000</v>
      </c>
      <c r="J48" s="26" t="s">
        <v>46</v>
      </c>
      <c r="K48" s="25">
        <v>594576</v>
      </c>
      <c r="L48" s="75">
        <v>45352</v>
      </c>
      <c r="M48" s="24">
        <v>45778</v>
      </c>
      <c r="N48" s="22" t="s">
        <v>161</v>
      </c>
      <c r="O48" s="21" t="s">
        <v>256</v>
      </c>
      <c r="P48" s="20"/>
      <c r="Q48" s="58"/>
    </row>
    <row r="49" spans="1:17" ht="38.25" x14ac:dyDescent="0.25">
      <c r="A49" s="19">
        <v>175</v>
      </c>
      <c r="B49" s="38" t="s">
        <v>545</v>
      </c>
      <c r="C49" s="38" t="s">
        <v>544</v>
      </c>
      <c r="D49" s="59" t="s">
        <v>543</v>
      </c>
      <c r="E49" s="99" t="s">
        <v>594</v>
      </c>
      <c r="F49" s="21">
        <v>876</v>
      </c>
      <c r="G49" s="29" t="s">
        <v>17</v>
      </c>
      <c r="H49" s="28">
        <v>1</v>
      </c>
      <c r="I49" s="27">
        <v>71116000</v>
      </c>
      <c r="J49" s="26" t="s">
        <v>46</v>
      </c>
      <c r="K49" s="25">
        <v>103827</v>
      </c>
      <c r="L49" s="75" t="s">
        <v>200</v>
      </c>
      <c r="M49" s="24" t="s">
        <v>11</v>
      </c>
      <c r="N49" s="22" t="s">
        <v>161</v>
      </c>
      <c r="O49" s="21" t="s">
        <v>256</v>
      </c>
      <c r="P49" s="20"/>
      <c r="Q49" s="58"/>
    </row>
    <row r="50" spans="1:17" ht="38.25" x14ac:dyDescent="0.25">
      <c r="A50" s="19">
        <v>176</v>
      </c>
      <c r="B50" s="38" t="s">
        <v>211</v>
      </c>
      <c r="C50" s="38" t="s">
        <v>210</v>
      </c>
      <c r="D50" s="59" t="s">
        <v>209</v>
      </c>
      <c r="E50" s="99" t="s">
        <v>594</v>
      </c>
      <c r="F50" s="21" t="s">
        <v>255</v>
      </c>
      <c r="G50" s="29" t="s">
        <v>13</v>
      </c>
      <c r="H50" s="28">
        <v>1</v>
      </c>
      <c r="I50" s="27">
        <v>71116000</v>
      </c>
      <c r="J50" s="26" t="s">
        <v>46</v>
      </c>
      <c r="K50" s="25">
        <v>330000</v>
      </c>
      <c r="L50" s="75" t="s">
        <v>200</v>
      </c>
      <c r="M50" s="24" t="s">
        <v>208</v>
      </c>
      <c r="N50" s="22" t="s">
        <v>22</v>
      </c>
      <c r="O50" s="21" t="s">
        <v>58</v>
      </c>
      <c r="P50" s="20"/>
      <c r="Q50" s="58"/>
    </row>
    <row r="51" spans="1:17" ht="25.5" x14ac:dyDescent="0.25">
      <c r="A51" s="19">
        <v>177</v>
      </c>
      <c r="B51" s="38" t="s">
        <v>397</v>
      </c>
      <c r="C51" s="38" t="s">
        <v>396</v>
      </c>
      <c r="D51" s="59" t="s">
        <v>542</v>
      </c>
      <c r="E51" s="99" t="s">
        <v>594</v>
      </c>
      <c r="F51" s="21">
        <v>233</v>
      </c>
      <c r="G51" s="29" t="s">
        <v>541</v>
      </c>
      <c r="H51" s="28">
        <v>66</v>
      </c>
      <c r="I51" s="27">
        <v>71111000</v>
      </c>
      <c r="J51" s="26" t="s">
        <v>206</v>
      </c>
      <c r="K51" s="25">
        <v>144000</v>
      </c>
      <c r="L51" s="24" t="s">
        <v>200</v>
      </c>
      <c r="M51" s="24" t="s">
        <v>157</v>
      </c>
      <c r="N51" s="53" t="s">
        <v>161</v>
      </c>
      <c r="O51" s="21" t="s">
        <v>256</v>
      </c>
      <c r="P51" s="20"/>
      <c r="Q51" s="58"/>
    </row>
    <row r="52" spans="1:17" ht="51" x14ac:dyDescent="0.25">
      <c r="A52" s="19">
        <v>178</v>
      </c>
      <c r="B52" s="38" t="s">
        <v>52</v>
      </c>
      <c r="C52" s="38" t="s">
        <v>51</v>
      </c>
      <c r="D52" s="59" t="s">
        <v>207</v>
      </c>
      <c r="E52" s="99" t="s">
        <v>594</v>
      </c>
      <c r="F52" s="21">
        <v>796</v>
      </c>
      <c r="G52" s="29" t="s">
        <v>59</v>
      </c>
      <c r="H52" s="28">
        <v>5444</v>
      </c>
      <c r="I52" s="27">
        <v>71111000</v>
      </c>
      <c r="J52" s="74" t="s">
        <v>206</v>
      </c>
      <c r="K52" s="73">
        <v>490000</v>
      </c>
      <c r="L52" s="24" t="s">
        <v>197</v>
      </c>
      <c r="M52" s="24" t="s">
        <v>45</v>
      </c>
      <c r="N52" s="72" t="s">
        <v>22</v>
      </c>
      <c r="O52" s="21" t="s">
        <v>58</v>
      </c>
      <c r="P52" s="20"/>
      <c r="Q52" s="58"/>
    </row>
    <row r="53" spans="1:17" ht="63.75" x14ac:dyDescent="0.25">
      <c r="A53" s="19">
        <v>179</v>
      </c>
      <c r="B53" s="71" t="s">
        <v>205</v>
      </c>
      <c r="C53" s="71" t="s">
        <v>204</v>
      </c>
      <c r="D53" s="59" t="s">
        <v>203</v>
      </c>
      <c r="E53" s="99" t="s">
        <v>594</v>
      </c>
      <c r="F53" s="21">
        <v>876</v>
      </c>
      <c r="G53" s="29" t="s">
        <v>17</v>
      </c>
      <c r="H53" s="28">
        <v>1</v>
      </c>
      <c r="I53" s="27">
        <v>71100000</v>
      </c>
      <c r="J53" s="26" t="s">
        <v>7</v>
      </c>
      <c r="K53" s="70">
        <v>25000000</v>
      </c>
      <c r="L53" s="117">
        <v>45597</v>
      </c>
      <c r="M53" s="24">
        <v>45992</v>
      </c>
      <c r="N53" s="22" t="s">
        <v>118</v>
      </c>
      <c r="O53" s="21" t="s">
        <v>58</v>
      </c>
      <c r="P53" s="20"/>
      <c r="Q53" s="58"/>
    </row>
    <row r="54" spans="1:17" ht="63" x14ac:dyDescent="0.25">
      <c r="A54" s="69">
        <v>180</v>
      </c>
      <c r="B54" s="68" t="s">
        <v>20</v>
      </c>
      <c r="C54" s="68" t="s">
        <v>19</v>
      </c>
      <c r="D54" s="67" t="s">
        <v>202</v>
      </c>
      <c r="E54" s="99" t="s">
        <v>594</v>
      </c>
      <c r="F54" s="21">
        <v>876</v>
      </c>
      <c r="G54" s="50" t="s">
        <v>17</v>
      </c>
      <c r="H54" s="66">
        <v>1</v>
      </c>
      <c r="I54" s="27">
        <v>71100000</v>
      </c>
      <c r="J54" s="65" t="s">
        <v>7</v>
      </c>
      <c r="K54" s="64">
        <v>64194666.670000002</v>
      </c>
      <c r="L54" s="63">
        <v>45413</v>
      </c>
      <c r="M54" s="63" t="s">
        <v>11</v>
      </c>
      <c r="N54" s="62" t="s">
        <v>118</v>
      </c>
      <c r="O54" s="51" t="s">
        <v>58</v>
      </c>
      <c r="P54" s="61"/>
      <c r="Q54" s="60"/>
    </row>
    <row r="55" spans="1:17" ht="51" x14ac:dyDescent="0.25">
      <c r="A55" s="19">
        <v>181</v>
      </c>
      <c r="B55" s="38" t="s">
        <v>286</v>
      </c>
      <c r="C55" s="38" t="s">
        <v>444</v>
      </c>
      <c r="D55" s="59" t="s">
        <v>540</v>
      </c>
      <c r="E55" s="99" t="s">
        <v>594</v>
      </c>
      <c r="F55" s="21">
        <v>876</v>
      </c>
      <c r="G55" s="29" t="s">
        <v>17</v>
      </c>
      <c r="H55" s="28">
        <v>1</v>
      </c>
      <c r="I55" s="27">
        <v>71131000</v>
      </c>
      <c r="J55" s="26" t="s">
        <v>12</v>
      </c>
      <c r="K55" s="25">
        <v>1200000</v>
      </c>
      <c r="L55" s="24" t="s">
        <v>197</v>
      </c>
      <c r="M55" s="24">
        <v>45627</v>
      </c>
      <c r="N55" s="22" t="s">
        <v>36</v>
      </c>
      <c r="O55" s="21" t="s">
        <v>58</v>
      </c>
      <c r="P55" s="20"/>
      <c r="Q55" s="58"/>
    </row>
    <row r="56" spans="1:17" ht="51" x14ac:dyDescent="0.25">
      <c r="A56" s="19">
        <v>182</v>
      </c>
      <c r="B56" s="52" t="s">
        <v>175</v>
      </c>
      <c r="C56" s="78" t="s">
        <v>174</v>
      </c>
      <c r="D56" s="59" t="s">
        <v>539</v>
      </c>
      <c r="E56" s="99" t="s">
        <v>594</v>
      </c>
      <c r="F56" s="21">
        <v>876</v>
      </c>
      <c r="G56" s="29" t="s">
        <v>17</v>
      </c>
      <c r="H56" s="28">
        <v>1</v>
      </c>
      <c r="I56" s="27">
        <v>71131000</v>
      </c>
      <c r="J56" s="26" t="s">
        <v>12</v>
      </c>
      <c r="K56" s="25">
        <v>300000</v>
      </c>
      <c r="L56" s="24">
        <v>45352</v>
      </c>
      <c r="M56" s="24" t="s">
        <v>53</v>
      </c>
      <c r="N56" s="22" t="s">
        <v>161</v>
      </c>
      <c r="O56" s="21" t="s">
        <v>256</v>
      </c>
      <c r="P56" s="20"/>
      <c r="Q56" s="58"/>
    </row>
    <row r="57" spans="1:17" ht="51" x14ac:dyDescent="0.25">
      <c r="A57" s="19">
        <v>183</v>
      </c>
      <c r="B57" s="52" t="s">
        <v>85</v>
      </c>
      <c r="C57" s="78" t="s">
        <v>538</v>
      </c>
      <c r="D57" s="59" t="s">
        <v>537</v>
      </c>
      <c r="E57" s="99" t="s">
        <v>594</v>
      </c>
      <c r="F57" s="21">
        <v>876</v>
      </c>
      <c r="G57" s="29" t="s">
        <v>17</v>
      </c>
      <c r="H57" s="28">
        <v>1</v>
      </c>
      <c r="I57" s="27">
        <v>71100000</v>
      </c>
      <c r="J57" s="26" t="s">
        <v>7</v>
      </c>
      <c r="K57" s="25">
        <v>2120000</v>
      </c>
      <c r="L57" s="24">
        <v>45383</v>
      </c>
      <c r="M57" s="24" t="s">
        <v>115</v>
      </c>
      <c r="N57" s="22" t="s">
        <v>36</v>
      </c>
      <c r="O57" s="21" t="s">
        <v>58</v>
      </c>
      <c r="P57" s="20"/>
      <c r="Q57" s="58"/>
    </row>
    <row r="58" spans="1:17" ht="38.25" x14ac:dyDescent="0.25">
      <c r="A58" s="19">
        <v>184</v>
      </c>
      <c r="B58" s="37" t="s">
        <v>109</v>
      </c>
      <c r="C58" s="36" t="s">
        <v>108</v>
      </c>
      <c r="D58" s="59" t="s">
        <v>201</v>
      </c>
      <c r="E58" s="99" t="s">
        <v>594</v>
      </c>
      <c r="F58" s="21">
        <v>876</v>
      </c>
      <c r="G58" s="29" t="s">
        <v>17</v>
      </c>
      <c r="H58" s="28">
        <v>1</v>
      </c>
      <c r="I58" s="27">
        <v>71131000</v>
      </c>
      <c r="J58" s="26" t="s">
        <v>12</v>
      </c>
      <c r="K58" s="25">
        <v>576000</v>
      </c>
      <c r="L58" s="24" t="s">
        <v>200</v>
      </c>
      <c r="M58" s="24" t="s">
        <v>199</v>
      </c>
      <c r="N58" s="22" t="s">
        <v>22</v>
      </c>
      <c r="O58" s="21" t="s">
        <v>58</v>
      </c>
      <c r="P58" s="20"/>
      <c r="Q58" s="58"/>
    </row>
    <row r="59" spans="1:17" ht="38.25" x14ac:dyDescent="0.25">
      <c r="A59" s="19">
        <v>185</v>
      </c>
      <c r="B59" s="37" t="s">
        <v>109</v>
      </c>
      <c r="C59" s="36" t="s">
        <v>108</v>
      </c>
      <c r="D59" s="59" t="s">
        <v>405</v>
      </c>
      <c r="E59" s="99" t="s">
        <v>594</v>
      </c>
      <c r="F59" s="21">
        <v>876</v>
      </c>
      <c r="G59" s="29" t="s">
        <v>17</v>
      </c>
      <c r="H59" s="28">
        <v>1</v>
      </c>
      <c r="I59" s="27">
        <v>71131000</v>
      </c>
      <c r="J59" s="26" t="s">
        <v>12</v>
      </c>
      <c r="K59" s="25">
        <v>7507400</v>
      </c>
      <c r="L59" s="24" t="s">
        <v>200</v>
      </c>
      <c r="M59" s="24" t="s">
        <v>199</v>
      </c>
      <c r="N59" s="22" t="s">
        <v>36</v>
      </c>
      <c r="O59" s="21" t="s">
        <v>58</v>
      </c>
      <c r="P59" s="20"/>
      <c r="Q59" s="58"/>
    </row>
    <row r="60" spans="1:17" ht="51" x14ac:dyDescent="0.25">
      <c r="A60" s="19">
        <v>186</v>
      </c>
      <c r="B60" s="37" t="s">
        <v>52</v>
      </c>
      <c r="C60" s="36" t="s">
        <v>51</v>
      </c>
      <c r="D60" s="59" t="s">
        <v>198</v>
      </c>
      <c r="E60" s="99" t="s">
        <v>594</v>
      </c>
      <c r="F60" s="21">
        <v>876</v>
      </c>
      <c r="G60" s="29" t="s">
        <v>17</v>
      </c>
      <c r="H60" s="28">
        <v>1</v>
      </c>
      <c r="I60" s="27">
        <v>71131000</v>
      </c>
      <c r="J60" s="26" t="s">
        <v>12</v>
      </c>
      <c r="K60" s="25">
        <v>352128</v>
      </c>
      <c r="L60" s="24" t="s">
        <v>197</v>
      </c>
      <c r="M60" s="24" t="s">
        <v>196</v>
      </c>
      <c r="N60" s="22" t="s">
        <v>22</v>
      </c>
      <c r="O60" s="21" t="s">
        <v>58</v>
      </c>
      <c r="P60" s="20"/>
      <c r="Q60" s="58"/>
    </row>
    <row r="61" spans="1:17" ht="38.25" x14ac:dyDescent="0.25">
      <c r="A61" s="19">
        <v>187</v>
      </c>
      <c r="B61" s="37" t="s">
        <v>195</v>
      </c>
      <c r="C61" s="36" t="s">
        <v>194</v>
      </c>
      <c r="D61" s="59" t="s">
        <v>193</v>
      </c>
      <c r="E61" s="99" t="s">
        <v>594</v>
      </c>
      <c r="F61" s="21">
        <v>796</v>
      </c>
      <c r="G61" s="29" t="s">
        <v>59</v>
      </c>
      <c r="H61" s="28">
        <v>1</v>
      </c>
      <c r="I61" s="27">
        <v>71131000</v>
      </c>
      <c r="J61" s="26" t="s">
        <v>12</v>
      </c>
      <c r="K61" s="25">
        <v>2367000</v>
      </c>
      <c r="L61" s="24">
        <v>45352</v>
      </c>
      <c r="M61" s="24" t="s">
        <v>115</v>
      </c>
      <c r="N61" s="22" t="s">
        <v>22</v>
      </c>
      <c r="O61" s="21" t="s">
        <v>58</v>
      </c>
      <c r="P61" s="20"/>
      <c r="Q61" s="58"/>
    </row>
    <row r="62" spans="1:17" ht="38.25" x14ac:dyDescent="0.25">
      <c r="A62" s="19">
        <v>190</v>
      </c>
      <c r="B62" s="86" t="s">
        <v>222</v>
      </c>
      <c r="C62" s="36" t="s">
        <v>56</v>
      </c>
      <c r="D62" s="59" t="s">
        <v>536</v>
      </c>
      <c r="E62" s="99" t="s">
        <v>594</v>
      </c>
      <c r="F62" s="21" t="s">
        <v>287</v>
      </c>
      <c r="G62" s="29" t="s">
        <v>212</v>
      </c>
      <c r="H62" s="16"/>
      <c r="I62" s="27">
        <v>71112000</v>
      </c>
      <c r="J62" s="26" t="s">
        <v>123</v>
      </c>
      <c r="K62" s="25">
        <v>6352785.5700000003</v>
      </c>
      <c r="L62" s="24" t="s">
        <v>200</v>
      </c>
      <c r="M62" s="24" t="s">
        <v>45</v>
      </c>
      <c r="N62" s="22" t="s">
        <v>161</v>
      </c>
      <c r="O62" s="21" t="s">
        <v>256</v>
      </c>
      <c r="P62" s="20"/>
      <c r="Q62" s="31"/>
    </row>
    <row r="63" spans="1:17" ht="38.25" x14ac:dyDescent="0.25">
      <c r="A63" s="19">
        <v>191</v>
      </c>
      <c r="B63" s="86" t="s">
        <v>222</v>
      </c>
      <c r="C63" s="36" t="s">
        <v>56</v>
      </c>
      <c r="D63" s="59" t="s">
        <v>535</v>
      </c>
      <c r="E63" s="99" t="s">
        <v>594</v>
      </c>
      <c r="F63" s="21" t="s">
        <v>287</v>
      </c>
      <c r="G63" s="29" t="s">
        <v>212</v>
      </c>
      <c r="H63" s="28"/>
      <c r="I63" s="27">
        <v>71112000</v>
      </c>
      <c r="J63" s="26" t="s">
        <v>123</v>
      </c>
      <c r="K63" s="25">
        <v>240000</v>
      </c>
      <c r="L63" s="24" t="s">
        <v>200</v>
      </c>
      <c r="M63" s="24" t="s">
        <v>534</v>
      </c>
      <c r="N63" s="22" t="s">
        <v>161</v>
      </c>
      <c r="O63" s="21" t="s">
        <v>256</v>
      </c>
      <c r="P63" s="20"/>
      <c r="Q63" s="31"/>
    </row>
    <row r="64" spans="1:17" ht="25.5" x14ac:dyDescent="0.25">
      <c r="A64" s="19">
        <v>192</v>
      </c>
      <c r="B64" s="37" t="s">
        <v>48</v>
      </c>
      <c r="C64" s="36" t="s">
        <v>48</v>
      </c>
      <c r="D64" s="59" t="s">
        <v>533</v>
      </c>
      <c r="E64" s="99" t="s">
        <v>594</v>
      </c>
      <c r="F64" s="21">
        <v>796</v>
      </c>
      <c r="G64" s="29" t="s">
        <v>59</v>
      </c>
      <c r="H64" s="28">
        <v>1</v>
      </c>
      <c r="I64" s="27">
        <v>71112000</v>
      </c>
      <c r="J64" s="26" t="s">
        <v>123</v>
      </c>
      <c r="K64" s="25">
        <v>176000</v>
      </c>
      <c r="L64" s="24">
        <v>45352</v>
      </c>
      <c r="M64" s="24" t="s">
        <v>11</v>
      </c>
      <c r="N64" s="22" t="s">
        <v>161</v>
      </c>
      <c r="O64" s="21" t="s">
        <v>256</v>
      </c>
      <c r="P64" s="20"/>
      <c r="Q64" s="58"/>
    </row>
    <row r="65" spans="1:17" ht="63.75" x14ac:dyDescent="0.25">
      <c r="A65" s="19">
        <v>208</v>
      </c>
      <c r="B65" s="37" t="s">
        <v>532</v>
      </c>
      <c r="C65" s="36" t="s">
        <v>258</v>
      </c>
      <c r="D65" s="30" t="s">
        <v>531</v>
      </c>
      <c r="E65" s="99" t="s">
        <v>594</v>
      </c>
      <c r="F65" s="21">
        <v>876</v>
      </c>
      <c r="G65" s="29" t="s">
        <v>17</v>
      </c>
      <c r="H65" s="28">
        <v>1</v>
      </c>
      <c r="I65" s="27">
        <v>71131000</v>
      </c>
      <c r="J65" s="26" t="s">
        <v>12</v>
      </c>
      <c r="K65" s="25">
        <v>1000000</v>
      </c>
      <c r="L65" s="24">
        <v>45383</v>
      </c>
      <c r="M65" s="24">
        <v>45627</v>
      </c>
      <c r="N65" s="22" t="s">
        <v>161</v>
      </c>
      <c r="O65" s="21" t="s">
        <v>256</v>
      </c>
      <c r="P65" s="20"/>
      <c r="Q65" s="58"/>
    </row>
    <row r="66" spans="1:17" ht="25.5" x14ac:dyDescent="0.25">
      <c r="A66" s="19">
        <v>211</v>
      </c>
      <c r="B66" s="101" t="s">
        <v>306</v>
      </c>
      <c r="C66" s="101" t="s">
        <v>305</v>
      </c>
      <c r="D66" s="30" t="s">
        <v>530</v>
      </c>
      <c r="E66" s="99" t="s">
        <v>594</v>
      </c>
      <c r="F66" s="21">
        <v>796</v>
      </c>
      <c r="G66" s="29" t="s">
        <v>59</v>
      </c>
      <c r="H66" s="28">
        <v>4</v>
      </c>
      <c r="I66" s="27">
        <v>71131000</v>
      </c>
      <c r="J66" s="26" t="s">
        <v>12</v>
      </c>
      <c r="K66" s="25">
        <v>9560000</v>
      </c>
      <c r="L66" s="88" t="s">
        <v>218</v>
      </c>
      <c r="M66" s="88" t="s">
        <v>115</v>
      </c>
      <c r="N66" s="22" t="s">
        <v>36</v>
      </c>
      <c r="O66" s="21" t="s">
        <v>58</v>
      </c>
      <c r="P66" s="20"/>
      <c r="Q66" s="58"/>
    </row>
    <row r="67" spans="1:17" ht="38.25" x14ac:dyDescent="0.25">
      <c r="A67" s="19">
        <v>212</v>
      </c>
      <c r="B67" s="101" t="s">
        <v>306</v>
      </c>
      <c r="C67" s="101" t="s">
        <v>305</v>
      </c>
      <c r="D67" s="30" t="s">
        <v>529</v>
      </c>
      <c r="E67" s="99" t="s">
        <v>594</v>
      </c>
      <c r="F67" s="21">
        <v>796</v>
      </c>
      <c r="G67" s="29" t="s">
        <v>59</v>
      </c>
      <c r="H67" s="28">
        <v>4</v>
      </c>
      <c r="I67" s="27">
        <v>71131000</v>
      </c>
      <c r="J67" s="26" t="s">
        <v>12</v>
      </c>
      <c r="K67" s="25">
        <v>860000</v>
      </c>
      <c r="L67" s="88" t="s">
        <v>218</v>
      </c>
      <c r="M67" s="88" t="s">
        <v>115</v>
      </c>
      <c r="N67" s="22" t="s">
        <v>36</v>
      </c>
      <c r="O67" s="21" t="s">
        <v>58</v>
      </c>
      <c r="P67" s="20"/>
      <c r="Q67" s="58"/>
    </row>
    <row r="68" spans="1:17" ht="25.5" x14ac:dyDescent="0.25">
      <c r="A68" s="19">
        <v>213</v>
      </c>
      <c r="B68" s="101" t="s">
        <v>306</v>
      </c>
      <c r="C68" s="101" t="s">
        <v>305</v>
      </c>
      <c r="D68" s="30" t="s">
        <v>528</v>
      </c>
      <c r="E68" s="99" t="s">
        <v>594</v>
      </c>
      <c r="F68" s="21">
        <v>796</v>
      </c>
      <c r="G68" s="29" t="s">
        <v>59</v>
      </c>
      <c r="H68" s="28">
        <v>1</v>
      </c>
      <c r="I68" s="27">
        <v>71131000</v>
      </c>
      <c r="J68" s="26" t="s">
        <v>12</v>
      </c>
      <c r="K68" s="25">
        <v>16577260</v>
      </c>
      <c r="L68" s="88" t="s">
        <v>197</v>
      </c>
      <c r="M68" s="24" t="s">
        <v>208</v>
      </c>
      <c r="N68" s="22" t="s">
        <v>161</v>
      </c>
      <c r="O68" s="21" t="s">
        <v>256</v>
      </c>
      <c r="P68" s="20"/>
      <c r="Q68" s="58"/>
    </row>
    <row r="69" spans="1:17" ht="38.25" x14ac:dyDescent="0.25">
      <c r="A69" s="19">
        <v>214</v>
      </c>
      <c r="B69" s="37" t="s">
        <v>268</v>
      </c>
      <c r="C69" s="36" t="s">
        <v>527</v>
      </c>
      <c r="D69" s="30" t="s">
        <v>526</v>
      </c>
      <c r="E69" s="99" t="s">
        <v>594</v>
      </c>
      <c r="F69" s="21">
        <v>876</v>
      </c>
      <c r="G69" s="29" t="s">
        <v>17</v>
      </c>
      <c r="H69" s="28">
        <v>1</v>
      </c>
      <c r="I69" s="27">
        <v>71131000</v>
      </c>
      <c r="J69" s="26" t="s">
        <v>12</v>
      </c>
      <c r="K69" s="25">
        <v>880000</v>
      </c>
      <c r="L69" s="24">
        <v>45383</v>
      </c>
      <c r="M69" s="24">
        <v>45627</v>
      </c>
      <c r="N69" s="22" t="s">
        <v>161</v>
      </c>
      <c r="O69" s="21" t="s">
        <v>256</v>
      </c>
      <c r="P69" s="20"/>
      <c r="Q69" s="31"/>
    </row>
    <row r="70" spans="1:17" ht="76.5" x14ac:dyDescent="0.25">
      <c r="A70" s="19">
        <v>215</v>
      </c>
      <c r="B70" s="37" t="s">
        <v>268</v>
      </c>
      <c r="C70" s="37" t="s">
        <v>328</v>
      </c>
      <c r="D70" s="30" t="s">
        <v>525</v>
      </c>
      <c r="E70" s="99" t="s">
        <v>594</v>
      </c>
      <c r="F70" s="21">
        <v>876</v>
      </c>
      <c r="G70" s="29" t="s">
        <v>17</v>
      </c>
      <c r="H70" s="28">
        <v>1</v>
      </c>
      <c r="I70" s="27">
        <v>71131000</v>
      </c>
      <c r="J70" s="26" t="s">
        <v>12</v>
      </c>
      <c r="K70" s="25">
        <v>9500000</v>
      </c>
      <c r="L70" s="24">
        <v>45474</v>
      </c>
      <c r="M70" s="24">
        <v>45627</v>
      </c>
      <c r="N70" s="22" t="s">
        <v>161</v>
      </c>
      <c r="O70" s="21" t="s">
        <v>256</v>
      </c>
      <c r="P70" s="20"/>
      <c r="Q70" s="31"/>
    </row>
    <row r="71" spans="1:17" ht="38.25" x14ac:dyDescent="0.25">
      <c r="A71" s="19">
        <v>216</v>
      </c>
      <c r="B71" s="37" t="s">
        <v>268</v>
      </c>
      <c r="C71" s="37" t="s">
        <v>328</v>
      </c>
      <c r="D71" s="30" t="s">
        <v>524</v>
      </c>
      <c r="E71" s="99" t="s">
        <v>594</v>
      </c>
      <c r="F71" s="21">
        <v>876</v>
      </c>
      <c r="G71" s="29" t="s">
        <v>17</v>
      </c>
      <c r="H71" s="28">
        <v>1</v>
      </c>
      <c r="I71" s="27">
        <v>71131000</v>
      </c>
      <c r="J71" s="26" t="s">
        <v>12</v>
      </c>
      <c r="K71" s="25">
        <v>9000000</v>
      </c>
      <c r="L71" s="24">
        <v>45444</v>
      </c>
      <c r="M71" s="24">
        <v>45627</v>
      </c>
      <c r="N71" s="22" t="s">
        <v>36</v>
      </c>
      <c r="O71" s="21" t="s">
        <v>58</v>
      </c>
      <c r="P71" s="20"/>
      <c r="Q71" s="31"/>
    </row>
    <row r="72" spans="1:17" ht="25.5" x14ac:dyDescent="0.25">
      <c r="A72" s="19">
        <v>217</v>
      </c>
      <c r="B72" s="37" t="s">
        <v>523</v>
      </c>
      <c r="C72" s="36" t="s">
        <v>522</v>
      </c>
      <c r="D72" s="30" t="s">
        <v>521</v>
      </c>
      <c r="E72" s="99" t="s">
        <v>594</v>
      </c>
      <c r="F72" s="21">
        <v>796</v>
      </c>
      <c r="G72" s="29" t="s">
        <v>59</v>
      </c>
      <c r="H72" s="28">
        <v>1</v>
      </c>
      <c r="I72" s="27">
        <v>71131000</v>
      </c>
      <c r="J72" s="26" t="s">
        <v>12</v>
      </c>
      <c r="K72" s="25">
        <v>400000</v>
      </c>
      <c r="L72" s="24">
        <v>45383</v>
      </c>
      <c r="M72" s="24">
        <v>45627</v>
      </c>
      <c r="N72" s="22" t="s">
        <v>161</v>
      </c>
      <c r="O72" s="21" t="s">
        <v>256</v>
      </c>
      <c r="P72" s="20"/>
      <c r="Q72" s="31"/>
    </row>
    <row r="73" spans="1:17" ht="38.25" x14ac:dyDescent="0.25">
      <c r="A73" s="19">
        <v>218</v>
      </c>
      <c r="B73" s="37" t="s">
        <v>132</v>
      </c>
      <c r="C73" s="36" t="s">
        <v>131</v>
      </c>
      <c r="D73" s="100" t="s">
        <v>520</v>
      </c>
      <c r="E73" s="99" t="s">
        <v>594</v>
      </c>
      <c r="F73" s="21">
        <v>876</v>
      </c>
      <c r="G73" s="29" t="s">
        <v>17</v>
      </c>
      <c r="H73" s="28">
        <v>1</v>
      </c>
      <c r="I73" s="27">
        <v>71131000</v>
      </c>
      <c r="J73" s="26" t="s">
        <v>12</v>
      </c>
      <c r="K73" s="25">
        <v>850000</v>
      </c>
      <c r="L73" s="24">
        <v>45383</v>
      </c>
      <c r="M73" s="24">
        <v>45413</v>
      </c>
      <c r="N73" s="22" t="s">
        <v>161</v>
      </c>
      <c r="O73" s="21" t="s">
        <v>256</v>
      </c>
      <c r="P73" s="20"/>
      <c r="Q73" s="31"/>
    </row>
    <row r="74" spans="1:17" ht="38.25" x14ac:dyDescent="0.25">
      <c r="A74" s="19">
        <v>219</v>
      </c>
      <c r="B74" s="37" t="s">
        <v>192</v>
      </c>
      <c r="C74" s="36" t="s">
        <v>192</v>
      </c>
      <c r="D74" s="30" t="s">
        <v>191</v>
      </c>
      <c r="E74" s="99" t="s">
        <v>594</v>
      </c>
      <c r="F74" s="21">
        <v>796</v>
      </c>
      <c r="G74" s="29" t="s">
        <v>59</v>
      </c>
      <c r="H74" s="28">
        <v>1</v>
      </c>
      <c r="I74" s="27">
        <v>71131000</v>
      </c>
      <c r="J74" s="26" t="s">
        <v>12</v>
      </c>
      <c r="K74" s="25">
        <v>510000</v>
      </c>
      <c r="L74" s="24">
        <v>45383</v>
      </c>
      <c r="M74" s="24">
        <v>45627</v>
      </c>
      <c r="N74" s="22" t="s">
        <v>22</v>
      </c>
      <c r="O74" s="21" t="s">
        <v>58</v>
      </c>
      <c r="P74" s="20"/>
      <c r="Q74" s="31"/>
    </row>
    <row r="75" spans="1:17" ht="25.5" x14ac:dyDescent="0.25">
      <c r="A75" s="19">
        <v>220</v>
      </c>
      <c r="B75" s="37" t="s">
        <v>82</v>
      </c>
      <c r="C75" s="36" t="s">
        <v>519</v>
      </c>
      <c r="D75" s="30" t="s">
        <v>518</v>
      </c>
      <c r="E75" s="99" t="s">
        <v>594</v>
      </c>
      <c r="F75" s="21" t="s">
        <v>255</v>
      </c>
      <c r="G75" s="29" t="s">
        <v>13</v>
      </c>
      <c r="H75" s="28">
        <v>1</v>
      </c>
      <c r="I75" s="27">
        <v>71116000</v>
      </c>
      <c r="J75" s="26" t="s">
        <v>46</v>
      </c>
      <c r="K75" s="25">
        <v>1900000</v>
      </c>
      <c r="L75" s="24">
        <v>45352</v>
      </c>
      <c r="M75" s="24">
        <v>45383</v>
      </c>
      <c r="N75" s="22" t="s">
        <v>161</v>
      </c>
      <c r="O75" s="21" t="s">
        <v>256</v>
      </c>
      <c r="P75" s="20"/>
      <c r="Q75" s="31"/>
    </row>
    <row r="76" spans="1:17" ht="25.5" x14ac:dyDescent="0.25">
      <c r="A76" s="19">
        <v>221</v>
      </c>
      <c r="B76" s="37" t="s">
        <v>93</v>
      </c>
      <c r="C76" s="36" t="s">
        <v>159</v>
      </c>
      <c r="D76" s="30" t="s">
        <v>190</v>
      </c>
      <c r="E76" s="99" t="s">
        <v>594</v>
      </c>
      <c r="F76" s="21" t="s">
        <v>255</v>
      </c>
      <c r="G76" s="29" t="s">
        <v>13</v>
      </c>
      <c r="H76" s="28">
        <v>1</v>
      </c>
      <c r="I76" s="27">
        <v>71139000</v>
      </c>
      <c r="J76" s="26" t="s">
        <v>96</v>
      </c>
      <c r="K76" s="25">
        <v>45000000</v>
      </c>
      <c r="L76" s="24">
        <v>45352</v>
      </c>
      <c r="M76" s="24">
        <v>45444</v>
      </c>
      <c r="N76" s="22" t="s">
        <v>118</v>
      </c>
      <c r="O76" s="21" t="s">
        <v>58</v>
      </c>
      <c r="P76" s="20"/>
      <c r="Q76" s="31"/>
    </row>
    <row r="77" spans="1:17" ht="25.5" x14ac:dyDescent="0.25">
      <c r="A77" s="19">
        <v>222</v>
      </c>
      <c r="B77" s="37" t="s">
        <v>369</v>
      </c>
      <c r="C77" s="36" t="s">
        <v>368</v>
      </c>
      <c r="D77" s="30" t="s">
        <v>517</v>
      </c>
      <c r="E77" s="99" t="s">
        <v>594</v>
      </c>
      <c r="F77" s="21" t="s">
        <v>255</v>
      </c>
      <c r="G77" s="29" t="s">
        <v>13</v>
      </c>
      <c r="H77" s="28">
        <v>1</v>
      </c>
      <c r="I77" s="27">
        <v>71100000</v>
      </c>
      <c r="J77" s="74" t="s">
        <v>7</v>
      </c>
      <c r="K77" s="25">
        <v>3655320</v>
      </c>
      <c r="L77" s="24">
        <v>45352</v>
      </c>
      <c r="M77" s="24">
        <v>45597</v>
      </c>
      <c r="N77" s="22" t="s">
        <v>36</v>
      </c>
      <c r="O77" s="21" t="s">
        <v>58</v>
      </c>
      <c r="P77" s="20"/>
      <c r="Q77" s="31"/>
    </row>
    <row r="78" spans="1:17" ht="38.25" x14ac:dyDescent="0.25">
      <c r="A78" s="19">
        <v>223</v>
      </c>
      <c r="B78" s="37" t="s">
        <v>516</v>
      </c>
      <c r="C78" s="36" t="s">
        <v>515</v>
      </c>
      <c r="D78" s="30" t="s">
        <v>514</v>
      </c>
      <c r="E78" s="99" t="s">
        <v>594</v>
      </c>
      <c r="F78" s="21">
        <v>876</v>
      </c>
      <c r="G78" s="29" t="s">
        <v>17</v>
      </c>
      <c r="H78" s="28">
        <v>1</v>
      </c>
      <c r="I78" s="27">
        <v>71131000</v>
      </c>
      <c r="J78" s="26" t="s">
        <v>12</v>
      </c>
      <c r="K78" s="25">
        <v>3635207.2</v>
      </c>
      <c r="L78" s="24">
        <v>45444</v>
      </c>
      <c r="M78" s="24">
        <v>45992</v>
      </c>
      <c r="N78" s="22" t="s">
        <v>36</v>
      </c>
      <c r="O78" s="21" t="s">
        <v>58</v>
      </c>
      <c r="P78" s="20"/>
      <c r="Q78" s="31"/>
    </row>
    <row r="79" spans="1:17" ht="38.25" x14ac:dyDescent="0.25">
      <c r="A79" s="19">
        <v>224</v>
      </c>
      <c r="B79" s="37" t="s">
        <v>315</v>
      </c>
      <c r="C79" s="36" t="s">
        <v>314</v>
      </c>
      <c r="D79" s="30" t="s">
        <v>313</v>
      </c>
      <c r="E79" s="99" t="s">
        <v>594</v>
      </c>
      <c r="F79" s="21">
        <v>876</v>
      </c>
      <c r="G79" s="29" t="s">
        <v>17</v>
      </c>
      <c r="H79" s="28">
        <v>1</v>
      </c>
      <c r="I79" s="27">
        <v>71131000</v>
      </c>
      <c r="J79" s="26" t="s">
        <v>12</v>
      </c>
      <c r="K79" s="25">
        <v>360000</v>
      </c>
      <c r="L79" s="24">
        <v>45413</v>
      </c>
      <c r="M79" s="24">
        <v>45474</v>
      </c>
      <c r="N79" s="22" t="s">
        <v>161</v>
      </c>
      <c r="O79" s="21" t="s">
        <v>256</v>
      </c>
      <c r="P79" s="20"/>
      <c r="Q79" s="31"/>
    </row>
    <row r="80" spans="1:17" ht="25.5" x14ac:dyDescent="0.25">
      <c r="A80" s="19">
        <v>225</v>
      </c>
      <c r="B80" s="37" t="s">
        <v>513</v>
      </c>
      <c r="C80" s="36" t="s">
        <v>512</v>
      </c>
      <c r="D80" s="30" t="s">
        <v>511</v>
      </c>
      <c r="E80" s="99" t="s">
        <v>594</v>
      </c>
      <c r="F80" s="21">
        <v>796</v>
      </c>
      <c r="G80" s="29" t="s">
        <v>59</v>
      </c>
      <c r="H80" s="28">
        <v>45</v>
      </c>
      <c r="I80" s="27">
        <v>71111000</v>
      </c>
      <c r="J80" s="26" t="s">
        <v>206</v>
      </c>
      <c r="K80" s="25">
        <v>210000</v>
      </c>
      <c r="L80" s="24">
        <v>45536</v>
      </c>
      <c r="M80" s="24">
        <v>45627</v>
      </c>
      <c r="N80" s="22" t="s">
        <v>161</v>
      </c>
      <c r="O80" s="21" t="s">
        <v>256</v>
      </c>
      <c r="P80" s="20"/>
      <c r="Q80" s="31"/>
    </row>
    <row r="81" spans="1:17" ht="63.75" x14ac:dyDescent="0.25">
      <c r="A81" s="19">
        <v>226</v>
      </c>
      <c r="B81" s="37" t="s">
        <v>175</v>
      </c>
      <c r="C81" s="36" t="s">
        <v>189</v>
      </c>
      <c r="D81" s="30" t="s">
        <v>188</v>
      </c>
      <c r="E81" s="99" t="s">
        <v>594</v>
      </c>
      <c r="F81" s="21">
        <v>876</v>
      </c>
      <c r="G81" s="29" t="s">
        <v>17</v>
      </c>
      <c r="H81" s="28">
        <v>1</v>
      </c>
      <c r="I81" s="27">
        <v>71131000</v>
      </c>
      <c r="J81" s="26" t="s">
        <v>12</v>
      </c>
      <c r="K81" s="25">
        <v>448380</v>
      </c>
      <c r="L81" s="24">
        <v>45352</v>
      </c>
      <c r="M81" s="24">
        <v>45717</v>
      </c>
      <c r="N81" s="22" t="s">
        <v>22</v>
      </c>
      <c r="O81" s="21" t="s">
        <v>58</v>
      </c>
      <c r="P81" s="20"/>
      <c r="Q81" s="31"/>
    </row>
    <row r="82" spans="1:17" ht="51" x14ac:dyDescent="0.25">
      <c r="A82" s="19">
        <v>227</v>
      </c>
      <c r="B82" s="37" t="s">
        <v>253</v>
      </c>
      <c r="C82" s="36" t="s">
        <v>279</v>
      </c>
      <c r="D82" s="30" t="s">
        <v>510</v>
      </c>
      <c r="E82" s="99" t="s">
        <v>594</v>
      </c>
      <c r="F82" s="21">
        <v>876</v>
      </c>
      <c r="G82" s="29" t="s">
        <v>17</v>
      </c>
      <c r="H82" s="28">
        <v>1</v>
      </c>
      <c r="I82" s="27">
        <v>71100000</v>
      </c>
      <c r="J82" s="26" t="s">
        <v>7</v>
      </c>
      <c r="K82" s="25">
        <v>400000</v>
      </c>
      <c r="L82" s="24">
        <v>45413</v>
      </c>
      <c r="M82" s="24">
        <v>45839</v>
      </c>
      <c r="N82" s="22" t="s">
        <v>250</v>
      </c>
      <c r="O82" s="21" t="s">
        <v>58</v>
      </c>
      <c r="P82" s="20"/>
      <c r="Q82" s="31"/>
    </row>
    <row r="83" spans="1:17" ht="25.5" x14ac:dyDescent="0.25">
      <c r="A83" s="19">
        <v>228</v>
      </c>
      <c r="B83" s="37" t="s">
        <v>253</v>
      </c>
      <c r="C83" s="36" t="s">
        <v>509</v>
      </c>
      <c r="D83" s="30" t="s">
        <v>508</v>
      </c>
      <c r="E83" s="99" t="s">
        <v>594</v>
      </c>
      <c r="F83" s="21">
        <v>876</v>
      </c>
      <c r="G83" s="29" t="s">
        <v>17</v>
      </c>
      <c r="H83" s="28">
        <v>1</v>
      </c>
      <c r="I83" s="27">
        <v>71100000</v>
      </c>
      <c r="J83" s="26" t="s">
        <v>7</v>
      </c>
      <c r="K83" s="25">
        <v>500000</v>
      </c>
      <c r="L83" s="24">
        <v>45413</v>
      </c>
      <c r="M83" s="24">
        <v>45870</v>
      </c>
      <c r="N83" s="22" t="s">
        <v>250</v>
      </c>
      <c r="O83" s="21" t="s">
        <v>58</v>
      </c>
      <c r="P83" s="20"/>
      <c r="Q83" s="31"/>
    </row>
    <row r="84" spans="1:17" ht="25.5" x14ac:dyDescent="0.25">
      <c r="A84" s="19">
        <v>231</v>
      </c>
      <c r="B84" s="37" t="s">
        <v>222</v>
      </c>
      <c r="C84" s="36" t="s">
        <v>56</v>
      </c>
      <c r="D84" s="30" t="s">
        <v>507</v>
      </c>
      <c r="E84" s="99" t="s">
        <v>594</v>
      </c>
      <c r="F84" s="21" t="s">
        <v>255</v>
      </c>
      <c r="G84" s="29" t="s">
        <v>13</v>
      </c>
      <c r="H84" s="28">
        <v>1</v>
      </c>
      <c r="I84" s="27">
        <v>71116000</v>
      </c>
      <c r="J84" s="26" t="s">
        <v>46</v>
      </c>
      <c r="K84" s="25">
        <v>568810</v>
      </c>
      <c r="L84" s="24">
        <v>45383</v>
      </c>
      <c r="M84" s="24">
        <v>45809</v>
      </c>
      <c r="N84" s="22" t="s">
        <v>36</v>
      </c>
      <c r="O84" s="21" t="s">
        <v>58</v>
      </c>
      <c r="P84" s="20"/>
      <c r="Q84" s="31"/>
    </row>
    <row r="85" spans="1:17" ht="25.5" x14ac:dyDescent="0.25">
      <c r="A85" s="19">
        <v>232</v>
      </c>
      <c r="B85" s="37" t="s">
        <v>506</v>
      </c>
      <c r="C85" s="36" t="s">
        <v>505</v>
      </c>
      <c r="D85" s="30" t="s">
        <v>504</v>
      </c>
      <c r="E85" s="99" t="s">
        <v>594</v>
      </c>
      <c r="F85" s="21" t="s">
        <v>255</v>
      </c>
      <c r="G85" s="29" t="s">
        <v>13</v>
      </c>
      <c r="H85" s="28">
        <v>1</v>
      </c>
      <c r="I85" s="27">
        <v>71116000</v>
      </c>
      <c r="J85" s="26" t="s">
        <v>46</v>
      </c>
      <c r="K85" s="25">
        <v>504000</v>
      </c>
      <c r="L85" s="24">
        <v>45383</v>
      </c>
      <c r="M85" s="24">
        <v>45809</v>
      </c>
      <c r="N85" s="22" t="s">
        <v>36</v>
      </c>
      <c r="O85" s="21" t="s">
        <v>58</v>
      </c>
      <c r="P85" s="20"/>
      <c r="Q85" s="31"/>
    </row>
    <row r="86" spans="1:17" ht="38.25" x14ac:dyDescent="0.25">
      <c r="A86" s="19">
        <v>234</v>
      </c>
      <c r="B86" s="37" t="s">
        <v>503</v>
      </c>
      <c r="C86" s="36" t="s">
        <v>502</v>
      </c>
      <c r="D86" s="30" t="s">
        <v>501</v>
      </c>
      <c r="E86" s="99" t="s">
        <v>594</v>
      </c>
      <c r="F86" s="21">
        <v>876</v>
      </c>
      <c r="G86" s="29" t="s">
        <v>17</v>
      </c>
      <c r="H86" s="28">
        <v>1</v>
      </c>
      <c r="I86" s="27">
        <v>71139000</v>
      </c>
      <c r="J86" s="26" t="s">
        <v>96</v>
      </c>
      <c r="K86" s="25">
        <v>5400000</v>
      </c>
      <c r="L86" s="24" t="s">
        <v>500</v>
      </c>
      <c r="M86" s="24">
        <v>45992</v>
      </c>
      <c r="N86" s="22" t="s">
        <v>36</v>
      </c>
      <c r="O86" s="21" t="s">
        <v>58</v>
      </c>
      <c r="P86" s="20"/>
      <c r="Q86" s="31"/>
    </row>
    <row r="87" spans="1:17" ht="38.25" x14ac:dyDescent="0.25">
      <c r="A87" s="19">
        <v>235</v>
      </c>
      <c r="B87" s="37" t="s">
        <v>499</v>
      </c>
      <c r="C87" s="36" t="s">
        <v>498</v>
      </c>
      <c r="D87" s="30" t="s">
        <v>497</v>
      </c>
      <c r="E87" s="99" t="s">
        <v>594</v>
      </c>
      <c r="F87" s="21">
        <v>876</v>
      </c>
      <c r="G87" s="29" t="s">
        <v>17</v>
      </c>
      <c r="H87" s="28">
        <v>1</v>
      </c>
      <c r="I87" s="27">
        <v>71187000</v>
      </c>
      <c r="J87" s="26" t="s">
        <v>49</v>
      </c>
      <c r="K87" s="25">
        <v>236290.12</v>
      </c>
      <c r="L87" s="24">
        <v>45383</v>
      </c>
      <c r="M87" s="24">
        <v>45474</v>
      </c>
      <c r="N87" s="22" t="s">
        <v>36</v>
      </c>
      <c r="O87" s="21" t="s">
        <v>58</v>
      </c>
      <c r="P87" s="20"/>
      <c r="Q87" s="31"/>
    </row>
    <row r="88" spans="1:17" ht="25.5" x14ac:dyDescent="0.25">
      <c r="A88" s="19">
        <v>236</v>
      </c>
      <c r="B88" s="37" t="s">
        <v>496</v>
      </c>
      <c r="C88" s="36" t="s">
        <v>496</v>
      </c>
      <c r="D88" s="30" t="s">
        <v>495</v>
      </c>
      <c r="E88" s="99" t="s">
        <v>594</v>
      </c>
      <c r="F88" s="21">
        <v>876</v>
      </c>
      <c r="G88" s="29" t="s">
        <v>17</v>
      </c>
      <c r="H88" s="28">
        <v>1</v>
      </c>
      <c r="I88" s="27">
        <v>71124000</v>
      </c>
      <c r="J88" s="26" t="s">
        <v>281</v>
      </c>
      <c r="K88" s="25">
        <v>720000</v>
      </c>
      <c r="L88" s="24">
        <v>45383</v>
      </c>
      <c r="M88" s="24">
        <v>45627</v>
      </c>
      <c r="N88" s="22" t="s">
        <v>36</v>
      </c>
      <c r="O88" s="21" t="s">
        <v>58</v>
      </c>
      <c r="P88" s="20"/>
      <c r="Q88" s="31"/>
    </row>
    <row r="89" spans="1:17" ht="25.5" x14ac:dyDescent="0.25">
      <c r="A89" s="19">
        <v>237</v>
      </c>
      <c r="B89" s="37" t="s">
        <v>52</v>
      </c>
      <c r="C89" s="36" t="s">
        <v>494</v>
      </c>
      <c r="D89" s="30" t="s">
        <v>493</v>
      </c>
      <c r="E89" s="99" t="s">
        <v>594</v>
      </c>
      <c r="F89" s="21">
        <v>876</v>
      </c>
      <c r="G89" s="29" t="s">
        <v>17</v>
      </c>
      <c r="H89" s="28">
        <v>1</v>
      </c>
      <c r="I89" s="27">
        <v>71187000</v>
      </c>
      <c r="J89" s="26" t="s">
        <v>49</v>
      </c>
      <c r="K89" s="25">
        <v>353441.62</v>
      </c>
      <c r="L89" s="24">
        <v>45383</v>
      </c>
      <c r="M89" s="24">
        <v>45474</v>
      </c>
      <c r="N89" s="22" t="s">
        <v>161</v>
      </c>
      <c r="O89" s="21" t="s">
        <v>256</v>
      </c>
      <c r="P89" s="20"/>
      <c r="Q89" s="31"/>
    </row>
    <row r="90" spans="1:17" ht="25.5" x14ac:dyDescent="0.25">
      <c r="A90" s="19">
        <v>238</v>
      </c>
      <c r="B90" s="37" t="s">
        <v>492</v>
      </c>
      <c r="C90" s="36" t="s">
        <v>492</v>
      </c>
      <c r="D90" s="30" t="s">
        <v>491</v>
      </c>
      <c r="E90" s="99" t="s">
        <v>594</v>
      </c>
      <c r="F90" s="21">
        <v>113</v>
      </c>
      <c r="G90" s="29" t="s">
        <v>214</v>
      </c>
      <c r="H90" s="28">
        <v>20</v>
      </c>
      <c r="I90" s="27">
        <v>71187000</v>
      </c>
      <c r="J90" s="26" t="s">
        <v>49</v>
      </c>
      <c r="K90" s="25">
        <v>342000</v>
      </c>
      <c r="L90" s="24">
        <v>45383</v>
      </c>
      <c r="M90" s="24">
        <v>45505</v>
      </c>
      <c r="N90" s="22" t="s">
        <v>36</v>
      </c>
      <c r="O90" s="21" t="s">
        <v>58</v>
      </c>
      <c r="P90" s="20"/>
      <c r="Q90" s="31"/>
    </row>
    <row r="91" spans="1:17" ht="51" x14ac:dyDescent="0.25">
      <c r="A91" s="19">
        <v>239</v>
      </c>
      <c r="B91" s="37" t="s">
        <v>293</v>
      </c>
      <c r="C91" s="36" t="s">
        <v>292</v>
      </c>
      <c r="D91" s="54" t="s">
        <v>490</v>
      </c>
      <c r="E91" s="99" t="s">
        <v>594</v>
      </c>
      <c r="F91" s="21">
        <v>876</v>
      </c>
      <c r="G91" s="29" t="s">
        <v>17</v>
      </c>
      <c r="H91" s="28">
        <v>1</v>
      </c>
      <c r="I91" s="27">
        <v>71100000</v>
      </c>
      <c r="J91" s="26" t="s">
        <v>7</v>
      </c>
      <c r="K91" s="25">
        <v>20084973.710000001</v>
      </c>
      <c r="L91" s="24">
        <v>45413</v>
      </c>
      <c r="M91" s="24">
        <v>45627</v>
      </c>
      <c r="N91" s="22" t="s">
        <v>250</v>
      </c>
      <c r="O91" s="21" t="s">
        <v>58</v>
      </c>
      <c r="P91" s="20"/>
      <c r="Q91" s="31"/>
    </row>
    <row r="92" spans="1:17" ht="25.5" x14ac:dyDescent="0.25">
      <c r="A92" s="19">
        <v>241</v>
      </c>
      <c r="B92" s="37" t="s">
        <v>489</v>
      </c>
      <c r="C92" s="36" t="s">
        <v>488</v>
      </c>
      <c r="D92" s="30" t="s">
        <v>487</v>
      </c>
      <c r="E92" s="99" t="s">
        <v>594</v>
      </c>
      <c r="F92" s="21">
        <v>876</v>
      </c>
      <c r="G92" s="29" t="s">
        <v>17</v>
      </c>
      <c r="H92" s="28">
        <v>1</v>
      </c>
      <c r="I92" s="27">
        <v>71100000</v>
      </c>
      <c r="J92" s="26" t="s">
        <v>7</v>
      </c>
      <c r="K92" s="25">
        <v>803772.9</v>
      </c>
      <c r="L92" s="24">
        <v>45413</v>
      </c>
      <c r="M92" s="24">
        <v>45475</v>
      </c>
      <c r="N92" s="22" t="s">
        <v>36</v>
      </c>
      <c r="O92" s="21" t="s">
        <v>58</v>
      </c>
      <c r="P92" s="20"/>
      <c r="Q92" s="31"/>
    </row>
    <row r="93" spans="1:17" ht="38.25" x14ac:dyDescent="0.25">
      <c r="A93" s="19">
        <v>242</v>
      </c>
      <c r="B93" s="37" t="s">
        <v>43</v>
      </c>
      <c r="C93" s="36" t="s">
        <v>42</v>
      </c>
      <c r="D93" s="30" t="s">
        <v>41</v>
      </c>
      <c r="E93" s="99" t="s">
        <v>594</v>
      </c>
      <c r="F93" s="21">
        <v>876</v>
      </c>
      <c r="G93" s="29" t="s">
        <v>17</v>
      </c>
      <c r="H93" s="28">
        <v>1</v>
      </c>
      <c r="I93" s="27">
        <v>71100000</v>
      </c>
      <c r="J93" s="26" t="s">
        <v>7</v>
      </c>
      <c r="K93" s="25">
        <v>1468101.11</v>
      </c>
      <c r="L93" s="24">
        <v>45413</v>
      </c>
      <c r="M93" s="24">
        <v>45476</v>
      </c>
      <c r="N93" s="22" t="s">
        <v>22</v>
      </c>
      <c r="O93" s="21" t="s">
        <v>58</v>
      </c>
      <c r="P93" s="20"/>
      <c r="Q93" s="31"/>
    </row>
    <row r="94" spans="1:17" ht="38.25" x14ac:dyDescent="0.25">
      <c r="A94" s="19">
        <v>243</v>
      </c>
      <c r="B94" s="37" t="s">
        <v>187</v>
      </c>
      <c r="C94" s="36" t="s">
        <v>186</v>
      </c>
      <c r="D94" s="30" t="s">
        <v>185</v>
      </c>
      <c r="E94" s="99" t="s">
        <v>594</v>
      </c>
      <c r="F94" s="21">
        <v>876</v>
      </c>
      <c r="G94" s="29" t="s">
        <v>17</v>
      </c>
      <c r="H94" s="28">
        <v>1</v>
      </c>
      <c r="I94" s="27">
        <v>71100000</v>
      </c>
      <c r="J94" s="26" t="s">
        <v>7</v>
      </c>
      <c r="K94" s="25">
        <v>839997.58</v>
      </c>
      <c r="L94" s="24">
        <v>45383</v>
      </c>
      <c r="M94" s="24">
        <v>45413</v>
      </c>
      <c r="N94" s="22" t="s">
        <v>22</v>
      </c>
      <c r="O94" s="21" t="s">
        <v>58</v>
      </c>
      <c r="P94" s="20"/>
      <c r="Q94" s="31"/>
    </row>
    <row r="95" spans="1:17" ht="38.25" x14ac:dyDescent="0.25">
      <c r="A95" s="19">
        <v>245</v>
      </c>
      <c r="B95" s="37" t="s">
        <v>132</v>
      </c>
      <c r="C95" s="36" t="s">
        <v>184</v>
      </c>
      <c r="D95" s="30" t="s">
        <v>183</v>
      </c>
      <c r="E95" s="99" t="s">
        <v>594</v>
      </c>
      <c r="F95" s="21">
        <v>876</v>
      </c>
      <c r="G95" s="29" t="s">
        <v>17</v>
      </c>
      <c r="H95" s="28">
        <v>1</v>
      </c>
      <c r="I95" s="27">
        <v>71100000</v>
      </c>
      <c r="J95" s="26" t="s">
        <v>7</v>
      </c>
      <c r="K95" s="25">
        <v>446809.33</v>
      </c>
      <c r="L95" s="24">
        <v>45413</v>
      </c>
      <c r="M95" s="24">
        <v>45477</v>
      </c>
      <c r="N95" s="22" t="s">
        <v>22</v>
      </c>
      <c r="O95" s="21" t="s">
        <v>58</v>
      </c>
      <c r="P95" s="20"/>
      <c r="Q95" s="31"/>
    </row>
    <row r="96" spans="1:17" ht="38.25" x14ac:dyDescent="0.25">
      <c r="A96" s="19">
        <v>247</v>
      </c>
      <c r="B96" s="37" t="s">
        <v>132</v>
      </c>
      <c r="C96" s="36" t="s">
        <v>134</v>
      </c>
      <c r="D96" s="30" t="s">
        <v>182</v>
      </c>
      <c r="E96" s="99" t="s">
        <v>594</v>
      </c>
      <c r="F96" s="21">
        <v>876</v>
      </c>
      <c r="G96" s="29" t="s">
        <v>17</v>
      </c>
      <c r="H96" s="28">
        <v>1</v>
      </c>
      <c r="I96" s="27">
        <v>71100000</v>
      </c>
      <c r="J96" s="26" t="s">
        <v>7</v>
      </c>
      <c r="K96" s="25">
        <v>227154.9</v>
      </c>
      <c r="L96" s="24">
        <v>45413</v>
      </c>
      <c r="M96" s="24">
        <v>45477</v>
      </c>
      <c r="N96" s="22" t="s">
        <v>22</v>
      </c>
      <c r="O96" s="21" t="s">
        <v>58</v>
      </c>
      <c r="P96" s="20"/>
      <c r="Q96" s="31"/>
    </row>
    <row r="97" spans="1:17" ht="25.5" x14ac:dyDescent="0.25">
      <c r="A97" s="19">
        <v>248</v>
      </c>
      <c r="B97" s="37" t="s">
        <v>128</v>
      </c>
      <c r="C97" s="36" t="s">
        <v>348</v>
      </c>
      <c r="D97" s="30" t="s">
        <v>486</v>
      </c>
      <c r="E97" s="99" t="s">
        <v>594</v>
      </c>
      <c r="F97" s="21">
        <v>876</v>
      </c>
      <c r="G97" s="29" t="s">
        <v>17</v>
      </c>
      <c r="H97" s="28">
        <v>1</v>
      </c>
      <c r="I97" s="27">
        <v>71100000</v>
      </c>
      <c r="J97" s="26" t="s">
        <v>7</v>
      </c>
      <c r="K97" s="25">
        <v>346656</v>
      </c>
      <c r="L97" s="24">
        <v>45383</v>
      </c>
      <c r="M97" s="24">
        <v>45474</v>
      </c>
      <c r="N97" s="22" t="s">
        <v>36</v>
      </c>
      <c r="O97" s="21" t="s">
        <v>58</v>
      </c>
      <c r="P97" s="20"/>
      <c r="Q97" s="31"/>
    </row>
    <row r="98" spans="1:17" ht="38.25" x14ac:dyDescent="0.25">
      <c r="A98" s="19">
        <v>249</v>
      </c>
      <c r="B98" s="37" t="s">
        <v>141</v>
      </c>
      <c r="C98" s="36" t="s">
        <v>141</v>
      </c>
      <c r="D98" s="30" t="s">
        <v>181</v>
      </c>
      <c r="E98" s="99" t="s">
        <v>594</v>
      </c>
      <c r="F98" s="21">
        <v>876</v>
      </c>
      <c r="G98" s="29" t="s">
        <v>17</v>
      </c>
      <c r="H98" s="28">
        <v>1</v>
      </c>
      <c r="I98" s="27">
        <v>71100000</v>
      </c>
      <c r="J98" s="26" t="s">
        <v>7</v>
      </c>
      <c r="K98" s="25">
        <v>216022.45</v>
      </c>
      <c r="L98" s="24">
        <v>45383</v>
      </c>
      <c r="M98" s="24">
        <v>45444</v>
      </c>
      <c r="N98" s="22" t="s">
        <v>22</v>
      </c>
      <c r="O98" s="21" t="s">
        <v>58</v>
      </c>
      <c r="P98" s="20"/>
      <c r="Q98" s="31"/>
    </row>
    <row r="99" spans="1:17" ht="38.25" x14ac:dyDescent="0.25">
      <c r="A99" s="19">
        <v>250</v>
      </c>
      <c r="B99" s="37" t="s">
        <v>143</v>
      </c>
      <c r="C99" s="36" t="s">
        <v>143</v>
      </c>
      <c r="D99" s="30" t="s">
        <v>180</v>
      </c>
      <c r="E99" s="99" t="s">
        <v>594</v>
      </c>
      <c r="F99" s="21" t="s">
        <v>255</v>
      </c>
      <c r="G99" s="29" t="s">
        <v>13</v>
      </c>
      <c r="H99" s="28">
        <v>1</v>
      </c>
      <c r="I99" s="27">
        <v>71131000</v>
      </c>
      <c r="J99" s="26" t="s">
        <v>12</v>
      </c>
      <c r="K99" s="25">
        <v>1000000</v>
      </c>
      <c r="L99" s="24">
        <v>45383</v>
      </c>
      <c r="M99" s="24">
        <v>45413</v>
      </c>
      <c r="N99" s="22" t="s">
        <v>22</v>
      </c>
      <c r="O99" s="21" t="s">
        <v>58</v>
      </c>
      <c r="P99" s="20"/>
      <c r="Q99" s="31"/>
    </row>
    <row r="100" spans="1:17" ht="38.25" x14ac:dyDescent="0.25">
      <c r="A100" s="19">
        <v>251</v>
      </c>
      <c r="B100" s="37" t="s">
        <v>143</v>
      </c>
      <c r="C100" s="37" t="s">
        <v>143</v>
      </c>
      <c r="D100" s="30" t="s">
        <v>179</v>
      </c>
      <c r="E100" s="99" t="s">
        <v>594</v>
      </c>
      <c r="F100" s="21" t="s">
        <v>255</v>
      </c>
      <c r="G100" s="29" t="s">
        <v>13</v>
      </c>
      <c r="H100" s="28">
        <v>1</v>
      </c>
      <c r="I100" s="27">
        <v>71131000</v>
      </c>
      <c r="J100" s="26" t="s">
        <v>12</v>
      </c>
      <c r="K100" s="25">
        <v>4381000</v>
      </c>
      <c r="L100" s="24">
        <v>45383</v>
      </c>
      <c r="M100" s="24">
        <v>45444</v>
      </c>
      <c r="N100" s="22" t="s">
        <v>22</v>
      </c>
      <c r="O100" s="21" t="s">
        <v>58</v>
      </c>
      <c r="P100" s="20"/>
      <c r="Q100" s="31"/>
    </row>
    <row r="101" spans="1:17" ht="25.5" x14ac:dyDescent="0.25">
      <c r="A101" s="19">
        <v>252</v>
      </c>
      <c r="B101" s="37" t="s">
        <v>69</v>
      </c>
      <c r="C101" s="36" t="s">
        <v>125</v>
      </c>
      <c r="D101" s="30" t="s">
        <v>178</v>
      </c>
      <c r="E101" s="99" t="s">
        <v>594</v>
      </c>
      <c r="F101" s="21">
        <v>876</v>
      </c>
      <c r="G101" s="29" t="s">
        <v>17</v>
      </c>
      <c r="H101" s="28">
        <v>1</v>
      </c>
      <c r="I101" s="27">
        <v>71116000</v>
      </c>
      <c r="J101" s="26" t="s">
        <v>46</v>
      </c>
      <c r="K101" s="25">
        <v>3987321.74</v>
      </c>
      <c r="L101" s="24">
        <v>45444</v>
      </c>
      <c r="M101" s="24">
        <v>45536</v>
      </c>
      <c r="N101" s="22" t="s">
        <v>118</v>
      </c>
      <c r="O101" s="21" t="s">
        <v>58</v>
      </c>
      <c r="P101" s="20"/>
      <c r="Q101" s="31"/>
    </row>
    <row r="102" spans="1:17" ht="25.5" x14ac:dyDescent="0.25">
      <c r="A102" s="19">
        <v>253</v>
      </c>
      <c r="B102" s="37" t="s">
        <v>306</v>
      </c>
      <c r="C102" s="36" t="s">
        <v>305</v>
      </c>
      <c r="D102" s="30" t="s">
        <v>485</v>
      </c>
      <c r="E102" s="99" t="s">
        <v>594</v>
      </c>
      <c r="F102" s="21">
        <v>796</v>
      </c>
      <c r="G102" s="29" t="s">
        <v>59</v>
      </c>
      <c r="H102" s="28">
        <v>2</v>
      </c>
      <c r="I102" s="27">
        <v>71131000</v>
      </c>
      <c r="J102" s="26" t="s">
        <v>12</v>
      </c>
      <c r="K102" s="25">
        <v>24740000</v>
      </c>
      <c r="L102" s="24">
        <v>45413</v>
      </c>
      <c r="M102" s="24">
        <v>45536</v>
      </c>
      <c r="N102" s="22" t="s">
        <v>260</v>
      </c>
      <c r="O102" s="21" t="s">
        <v>58</v>
      </c>
      <c r="P102" s="20"/>
      <c r="Q102" s="31"/>
    </row>
    <row r="103" spans="1:17" ht="38.25" x14ac:dyDescent="0.25">
      <c r="A103" s="19">
        <v>254</v>
      </c>
      <c r="B103" s="37" t="s">
        <v>306</v>
      </c>
      <c r="C103" s="36" t="s">
        <v>305</v>
      </c>
      <c r="D103" s="30" t="s">
        <v>484</v>
      </c>
      <c r="E103" s="99" t="s">
        <v>594</v>
      </c>
      <c r="F103" s="21">
        <v>796</v>
      </c>
      <c r="G103" s="29" t="s">
        <v>59</v>
      </c>
      <c r="H103" s="28">
        <v>1</v>
      </c>
      <c r="I103" s="27">
        <v>71131000</v>
      </c>
      <c r="J103" s="26" t="s">
        <v>12</v>
      </c>
      <c r="K103" s="25">
        <v>23376000</v>
      </c>
      <c r="L103" s="24">
        <v>45413</v>
      </c>
      <c r="M103" s="24">
        <v>45505</v>
      </c>
      <c r="N103" s="22" t="s">
        <v>260</v>
      </c>
      <c r="O103" s="21" t="s">
        <v>58</v>
      </c>
      <c r="P103" s="20"/>
      <c r="Q103" s="31"/>
    </row>
    <row r="104" spans="1:17" ht="25.5" x14ac:dyDescent="0.25">
      <c r="A104" s="19">
        <v>255</v>
      </c>
      <c r="B104" s="37" t="s">
        <v>306</v>
      </c>
      <c r="C104" s="36" t="s">
        <v>305</v>
      </c>
      <c r="D104" s="30" t="s">
        <v>483</v>
      </c>
      <c r="E104" s="99" t="s">
        <v>594</v>
      </c>
      <c r="F104" s="21">
        <v>796</v>
      </c>
      <c r="G104" s="29" t="s">
        <v>59</v>
      </c>
      <c r="H104" s="28">
        <v>2</v>
      </c>
      <c r="I104" s="27">
        <v>71131000</v>
      </c>
      <c r="J104" s="26" t="s">
        <v>12</v>
      </c>
      <c r="K104" s="25">
        <v>2700000</v>
      </c>
      <c r="L104" s="24">
        <v>45474</v>
      </c>
      <c r="M104" s="24">
        <v>45627</v>
      </c>
      <c r="N104" s="22" t="s">
        <v>36</v>
      </c>
      <c r="O104" s="21" t="s">
        <v>58</v>
      </c>
      <c r="P104" s="20"/>
      <c r="Q104" s="31"/>
    </row>
    <row r="105" spans="1:17" ht="38.25" x14ac:dyDescent="0.25">
      <c r="A105" s="19">
        <v>256</v>
      </c>
      <c r="B105" s="37" t="s">
        <v>306</v>
      </c>
      <c r="C105" s="36" t="s">
        <v>305</v>
      </c>
      <c r="D105" s="30" t="s">
        <v>482</v>
      </c>
      <c r="E105" s="99" t="s">
        <v>594</v>
      </c>
      <c r="F105" s="21">
        <v>796</v>
      </c>
      <c r="G105" s="29" t="s">
        <v>59</v>
      </c>
      <c r="H105" s="28">
        <v>4</v>
      </c>
      <c r="I105" s="27">
        <v>71131000</v>
      </c>
      <c r="J105" s="26" t="s">
        <v>12</v>
      </c>
      <c r="K105" s="25">
        <v>860000</v>
      </c>
      <c r="L105" s="24">
        <v>45474</v>
      </c>
      <c r="M105" s="24">
        <v>45627</v>
      </c>
      <c r="N105" s="22" t="s">
        <v>36</v>
      </c>
      <c r="O105" s="21" t="s">
        <v>58</v>
      </c>
      <c r="P105" s="20"/>
      <c r="Q105" s="31"/>
    </row>
    <row r="106" spans="1:17" ht="25.5" x14ac:dyDescent="0.25">
      <c r="A106" s="19">
        <v>257</v>
      </c>
      <c r="B106" s="37" t="s">
        <v>306</v>
      </c>
      <c r="C106" s="36" t="s">
        <v>305</v>
      </c>
      <c r="D106" s="30" t="s">
        <v>481</v>
      </c>
      <c r="E106" s="99" t="s">
        <v>594</v>
      </c>
      <c r="F106" s="21">
        <v>796</v>
      </c>
      <c r="G106" s="29" t="s">
        <v>59</v>
      </c>
      <c r="H106" s="28">
        <v>1</v>
      </c>
      <c r="I106" s="27">
        <v>71131000</v>
      </c>
      <c r="J106" s="26" t="s">
        <v>12</v>
      </c>
      <c r="K106" s="25">
        <v>4100000</v>
      </c>
      <c r="L106" s="24">
        <v>45444</v>
      </c>
      <c r="M106" s="24">
        <v>45597</v>
      </c>
      <c r="N106" s="22" t="s">
        <v>36</v>
      </c>
      <c r="O106" s="21" t="s">
        <v>58</v>
      </c>
      <c r="P106" s="20"/>
      <c r="Q106" s="31"/>
    </row>
    <row r="107" spans="1:17" ht="51" x14ac:dyDescent="0.25">
      <c r="A107" s="19">
        <v>258</v>
      </c>
      <c r="B107" s="37" t="s">
        <v>477</v>
      </c>
      <c r="C107" s="36" t="s">
        <v>476</v>
      </c>
      <c r="D107" s="30" t="s">
        <v>475</v>
      </c>
      <c r="E107" s="99" t="s">
        <v>594</v>
      </c>
      <c r="F107" s="21">
        <v>876</v>
      </c>
      <c r="G107" s="29" t="s">
        <v>17</v>
      </c>
      <c r="H107" s="28">
        <v>1</v>
      </c>
      <c r="I107" s="27">
        <v>71100000</v>
      </c>
      <c r="J107" s="26" t="s">
        <v>7</v>
      </c>
      <c r="K107" s="25">
        <v>1798333</v>
      </c>
      <c r="L107" s="24">
        <v>45444</v>
      </c>
      <c r="M107" s="24" t="s">
        <v>11</v>
      </c>
      <c r="N107" s="22" t="s">
        <v>250</v>
      </c>
      <c r="O107" s="21" t="s">
        <v>58</v>
      </c>
      <c r="P107" s="20"/>
      <c r="Q107" s="31"/>
    </row>
    <row r="108" spans="1:17" ht="51" x14ac:dyDescent="0.25">
      <c r="A108" s="19">
        <v>259</v>
      </c>
      <c r="B108" s="37" t="s">
        <v>480</v>
      </c>
      <c r="C108" s="36" t="s">
        <v>479</v>
      </c>
      <c r="D108" s="30" t="s">
        <v>478</v>
      </c>
      <c r="E108" s="99" t="s">
        <v>594</v>
      </c>
      <c r="F108" s="21">
        <v>876</v>
      </c>
      <c r="G108" s="29" t="s">
        <v>17</v>
      </c>
      <c r="H108" s="28">
        <v>1</v>
      </c>
      <c r="I108" s="27">
        <v>71100000</v>
      </c>
      <c r="J108" s="26" t="s">
        <v>7</v>
      </c>
      <c r="K108" s="25">
        <v>6501440</v>
      </c>
      <c r="L108" s="24">
        <v>45413</v>
      </c>
      <c r="M108" s="24" t="s">
        <v>11</v>
      </c>
      <c r="N108" s="22" t="s">
        <v>250</v>
      </c>
      <c r="O108" s="21" t="s">
        <v>58</v>
      </c>
      <c r="P108" s="20"/>
      <c r="Q108" s="31"/>
    </row>
    <row r="109" spans="1:17" ht="51" x14ac:dyDescent="0.25">
      <c r="A109" s="19">
        <v>260</v>
      </c>
      <c r="B109" s="37" t="s">
        <v>477</v>
      </c>
      <c r="C109" s="36" t="s">
        <v>476</v>
      </c>
      <c r="D109" s="30" t="s">
        <v>475</v>
      </c>
      <c r="E109" s="99" t="s">
        <v>594</v>
      </c>
      <c r="F109" s="21">
        <v>876</v>
      </c>
      <c r="G109" s="29" t="s">
        <v>17</v>
      </c>
      <c r="H109" s="28">
        <v>1</v>
      </c>
      <c r="I109" s="27">
        <v>71100000</v>
      </c>
      <c r="J109" s="26" t="s">
        <v>7</v>
      </c>
      <c r="K109" s="25">
        <v>2708333</v>
      </c>
      <c r="L109" s="24">
        <v>45383</v>
      </c>
      <c r="M109" s="24" t="s">
        <v>45</v>
      </c>
      <c r="N109" s="22" t="s">
        <v>250</v>
      </c>
      <c r="O109" s="21" t="s">
        <v>58</v>
      </c>
      <c r="P109" s="20"/>
      <c r="Q109" s="31"/>
    </row>
    <row r="110" spans="1:17" ht="25.5" x14ac:dyDescent="0.25">
      <c r="A110" s="19">
        <v>261</v>
      </c>
      <c r="B110" s="37" t="s">
        <v>69</v>
      </c>
      <c r="C110" s="36" t="s">
        <v>466</v>
      </c>
      <c r="D110" s="30" t="s">
        <v>474</v>
      </c>
      <c r="E110" s="99" t="s">
        <v>594</v>
      </c>
      <c r="F110" s="21">
        <v>876</v>
      </c>
      <c r="G110" s="29" t="s">
        <v>17</v>
      </c>
      <c r="H110" s="28">
        <v>1</v>
      </c>
      <c r="I110" s="27">
        <v>71131000</v>
      </c>
      <c r="J110" s="26" t="s">
        <v>12</v>
      </c>
      <c r="K110" s="25">
        <v>125457000</v>
      </c>
      <c r="L110" s="24">
        <v>45352</v>
      </c>
      <c r="M110" s="24">
        <v>45597</v>
      </c>
      <c r="N110" s="22" t="s">
        <v>161</v>
      </c>
      <c r="O110" s="21" t="s">
        <v>256</v>
      </c>
      <c r="P110" s="20"/>
      <c r="Q110" s="31"/>
    </row>
    <row r="111" spans="1:17" ht="25.5" x14ac:dyDescent="0.25">
      <c r="A111" s="19">
        <v>262</v>
      </c>
      <c r="B111" s="37" t="s">
        <v>473</v>
      </c>
      <c r="C111" s="36" t="s">
        <v>472</v>
      </c>
      <c r="D111" s="30" t="s">
        <v>471</v>
      </c>
      <c r="E111" s="99" t="s">
        <v>594</v>
      </c>
      <c r="F111" s="21">
        <v>876</v>
      </c>
      <c r="G111" s="29" t="s">
        <v>17</v>
      </c>
      <c r="H111" s="28">
        <v>1</v>
      </c>
      <c r="I111" s="27">
        <v>71131000</v>
      </c>
      <c r="J111" s="26" t="s">
        <v>12</v>
      </c>
      <c r="K111" s="25">
        <v>55440000</v>
      </c>
      <c r="L111" s="24">
        <v>45383</v>
      </c>
      <c r="M111" s="24">
        <v>45505</v>
      </c>
      <c r="N111" s="22" t="s">
        <v>161</v>
      </c>
      <c r="O111" s="21" t="s">
        <v>256</v>
      </c>
      <c r="P111" s="20"/>
      <c r="Q111" s="31"/>
    </row>
    <row r="112" spans="1:17" ht="38.25" x14ac:dyDescent="0.25">
      <c r="A112" s="19">
        <v>263</v>
      </c>
      <c r="B112" s="37" t="s">
        <v>69</v>
      </c>
      <c r="C112" s="36" t="s">
        <v>466</v>
      </c>
      <c r="D112" s="30" t="s">
        <v>470</v>
      </c>
      <c r="E112" s="99" t="s">
        <v>594</v>
      </c>
      <c r="F112" s="21">
        <v>876</v>
      </c>
      <c r="G112" s="29" t="s">
        <v>17</v>
      </c>
      <c r="H112" s="28">
        <v>1</v>
      </c>
      <c r="I112" s="27">
        <v>71131000</v>
      </c>
      <c r="J112" s="26" t="s">
        <v>12</v>
      </c>
      <c r="K112" s="25">
        <v>46872000</v>
      </c>
      <c r="L112" s="24">
        <v>45352</v>
      </c>
      <c r="M112" s="24">
        <v>45505</v>
      </c>
      <c r="N112" s="22" t="s">
        <v>161</v>
      </c>
      <c r="O112" s="21" t="s">
        <v>256</v>
      </c>
      <c r="P112" s="20"/>
      <c r="Q112" s="31"/>
    </row>
    <row r="113" spans="1:17" ht="38.25" x14ac:dyDescent="0.25">
      <c r="A113" s="19">
        <v>264</v>
      </c>
      <c r="B113" s="37" t="s">
        <v>205</v>
      </c>
      <c r="C113" s="36" t="s">
        <v>204</v>
      </c>
      <c r="D113" s="30" t="s">
        <v>469</v>
      </c>
      <c r="E113" s="99" t="s">
        <v>594</v>
      </c>
      <c r="F113" s="21">
        <v>876</v>
      </c>
      <c r="G113" s="29" t="s">
        <v>17</v>
      </c>
      <c r="H113" s="28">
        <v>1</v>
      </c>
      <c r="I113" s="27">
        <v>71131000</v>
      </c>
      <c r="J113" s="26" t="s">
        <v>12</v>
      </c>
      <c r="K113" s="25">
        <v>59994000</v>
      </c>
      <c r="L113" s="24">
        <v>45352</v>
      </c>
      <c r="M113" s="24">
        <v>45597</v>
      </c>
      <c r="N113" s="22" t="s">
        <v>161</v>
      </c>
      <c r="O113" s="21" t="s">
        <v>256</v>
      </c>
      <c r="P113" s="20"/>
      <c r="Q113" s="31"/>
    </row>
    <row r="114" spans="1:17" ht="25.5" x14ac:dyDescent="0.25">
      <c r="A114" s="19">
        <v>265</v>
      </c>
      <c r="B114" s="37" t="s">
        <v>69</v>
      </c>
      <c r="C114" s="36" t="s">
        <v>468</v>
      </c>
      <c r="D114" s="30" t="s">
        <v>467</v>
      </c>
      <c r="E114" s="99" t="s">
        <v>594</v>
      </c>
      <c r="F114" s="21">
        <v>876</v>
      </c>
      <c r="G114" s="29" t="s">
        <v>17</v>
      </c>
      <c r="H114" s="28">
        <v>1</v>
      </c>
      <c r="I114" s="27">
        <v>71131000</v>
      </c>
      <c r="J114" s="26" t="s">
        <v>12</v>
      </c>
      <c r="K114" s="25">
        <v>215202000</v>
      </c>
      <c r="L114" s="24">
        <v>45352</v>
      </c>
      <c r="M114" s="24">
        <v>45597</v>
      </c>
      <c r="N114" s="22" t="s">
        <v>161</v>
      </c>
      <c r="O114" s="21" t="s">
        <v>256</v>
      </c>
      <c r="P114" s="20"/>
      <c r="Q114" s="31"/>
    </row>
    <row r="115" spans="1:17" ht="38.25" x14ac:dyDescent="0.25">
      <c r="A115" s="19">
        <v>266</v>
      </c>
      <c r="B115" s="37" t="s">
        <v>69</v>
      </c>
      <c r="C115" s="36" t="s">
        <v>466</v>
      </c>
      <c r="D115" s="30" t="s">
        <v>465</v>
      </c>
      <c r="E115" s="99" t="s">
        <v>594</v>
      </c>
      <c r="F115" s="21">
        <v>876</v>
      </c>
      <c r="G115" s="29" t="s">
        <v>17</v>
      </c>
      <c r="H115" s="28">
        <v>1</v>
      </c>
      <c r="I115" s="27">
        <v>71131000</v>
      </c>
      <c r="J115" s="26" t="s">
        <v>12</v>
      </c>
      <c r="K115" s="25">
        <v>48129620.399999999</v>
      </c>
      <c r="L115" s="24">
        <v>45352</v>
      </c>
      <c r="M115" s="24">
        <v>45505</v>
      </c>
      <c r="N115" s="22" t="s">
        <v>161</v>
      </c>
      <c r="O115" s="21" t="s">
        <v>256</v>
      </c>
      <c r="P115" s="20"/>
      <c r="Q115" s="31"/>
    </row>
    <row r="116" spans="1:17" ht="25.5" x14ac:dyDescent="0.25">
      <c r="A116" s="19">
        <v>267</v>
      </c>
      <c r="B116" s="37" t="s">
        <v>464</v>
      </c>
      <c r="C116" s="36" t="s">
        <v>463</v>
      </c>
      <c r="D116" s="30" t="s">
        <v>462</v>
      </c>
      <c r="E116" s="99" t="s">
        <v>594</v>
      </c>
      <c r="F116" s="21">
        <v>876</v>
      </c>
      <c r="G116" s="29" t="s">
        <v>17</v>
      </c>
      <c r="H116" s="28">
        <v>1</v>
      </c>
      <c r="I116" s="27">
        <v>71131000</v>
      </c>
      <c r="J116" s="26" t="s">
        <v>12</v>
      </c>
      <c r="K116" s="25">
        <v>5000000</v>
      </c>
      <c r="L116" s="24">
        <v>45413</v>
      </c>
      <c r="M116" s="24">
        <v>45597</v>
      </c>
      <c r="N116" s="22" t="s">
        <v>161</v>
      </c>
      <c r="O116" s="21" t="s">
        <v>256</v>
      </c>
      <c r="P116" s="20"/>
      <c r="Q116" s="31"/>
    </row>
    <row r="117" spans="1:17" ht="63.75" x14ac:dyDescent="0.25">
      <c r="A117" s="19">
        <v>270</v>
      </c>
      <c r="B117" s="37" t="s">
        <v>163</v>
      </c>
      <c r="C117" s="36" t="s">
        <v>460</v>
      </c>
      <c r="D117" s="30" t="s">
        <v>461</v>
      </c>
      <c r="E117" s="99" t="s">
        <v>594</v>
      </c>
      <c r="F117" s="21">
        <v>876</v>
      </c>
      <c r="G117" s="29" t="s">
        <v>17</v>
      </c>
      <c r="H117" s="28">
        <v>1</v>
      </c>
      <c r="I117" s="27">
        <v>71131000</v>
      </c>
      <c r="J117" s="26" t="s">
        <v>12</v>
      </c>
      <c r="K117" s="25">
        <v>670000</v>
      </c>
      <c r="L117" s="24">
        <v>45444</v>
      </c>
      <c r="M117" s="24">
        <v>45809</v>
      </c>
      <c r="N117" s="22" t="s">
        <v>161</v>
      </c>
      <c r="O117" s="21" t="s">
        <v>256</v>
      </c>
      <c r="P117" s="20"/>
      <c r="Q117" s="31"/>
    </row>
    <row r="118" spans="1:17" ht="63.75" x14ac:dyDescent="0.25">
      <c r="A118" s="19">
        <v>271</v>
      </c>
      <c r="B118" s="37" t="s">
        <v>163</v>
      </c>
      <c r="C118" s="36" t="s">
        <v>460</v>
      </c>
      <c r="D118" s="30" t="s">
        <v>459</v>
      </c>
      <c r="E118" s="99" t="s">
        <v>594</v>
      </c>
      <c r="F118" s="21">
        <v>876</v>
      </c>
      <c r="G118" s="29" t="s">
        <v>17</v>
      </c>
      <c r="H118" s="28">
        <v>1</v>
      </c>
      <c r="I118" s="27">
        <v>71112000</v>
      </c>
      <c r="J118" s="26" t="s">
        <v>123</v>
      </c>
      <c r="K118" s="25">
        <v>320000</v>
      </c>
      <c r="L118" s="24">
        <v>45383</v>
      </c>
      <c r="M118" s="24">
        <v>45748</v>
      </c>
      <c r="N118" s="22" t="s">
        <v>161</v>
      </c>
      <c r="O118" s="21" t="s">
        <v>256</v>
      </c>
      <c r="P118" s="20"/>
      <c r="Q118" s="31"/>
    </row>
    <row r="119" spans="1:17" ht="25.5" x14ac:dyDescent="0.25">
      <c r="A119" s="19">
        <v>273</v>
      </c>
      <c r="B119" s="37" t="s">
        <v>442</v>
      </c>
      <c r="C119" s="36" t="s">
        <v>441</v>
      </c>
      <c r="D119" s="30" t="s">
        <v>458</v>
      </c>
      <c r="E119" s="99" t="s">
        <v>594</v>
      </c>
      <c r="F119" s="21">
        <v>876</v>
      </c>
      <c r="G119" s="29" t="s">
        <v>17</v>
      </c>
      <c r="H119" s="28">
        <v>1</v>
      </c>
      <c r="I119" s="27">
        <v>71136000</v>
      </c>
      <c r="J119" s="26" t="s">
        <v>76</v>
      </c>
      <c r="K119" s="25">
        <v>7076064</v>
      </c>
      <c r="L119" s="24">
        <v>45352</v>
      </c>
      <c r="M119" s="24">
        <v>46722</v>
      </c>
      <c r="N119" s="22" t="s">
        <v>161</v>
      </c>
      <c r="O119" s="21" t="s">
        <v>256</v>
      </c>
      <c r="P119" s="20"/>
      <c r="Q119" s="31"/>
    </row>
    <row r="120" spans="1:17" ht="76.5" x14ac:dyDescent="0.25">
      <c r="A120" s="19">
        <v>274</v>
      </c>
      <c r="B120" s="37" t="s">
        <v>175</v>
      </c>
      <c r="C120" s="36" t="s">
        <v>174</v>
      </c>
      <c r="D120" s="30" t="s">
        <v>457</v>
      </c>
      <c r="E120" s="99" t="s">
        <v>594</v>
      </c>
      <c r="F120" s="21">
        <v>876</v>
      </c>
      <c r="G120" s="29" t="s">
        <v>17</v>
      </c>
      <c r="H120" s="28">
        <v>1</v>
      </c>
      <c r="I120" s="27">
        <v>71100000</v>
      </c>
      <c r="J120" s="26" t="s">
        <v>7</v>
      </c>
      <c r="K120" s="25">
        <v>8499000</v>
      </c>
      <c r="L120" s="24">
        <v>45413</v>
      </c>
      <c r="M120" s="24">
        <v>45809</v>
      </c>
      <c r="N120" s="22" t="s">
        <v>36</v>
      </c>
      <c r="O120" s="21" t="s">
        <v>58</v>
      </c>
      <c r="P120" s="20"/>
      <c r="Q120" s="31"/>
    </row>
    <row r="121" spans="1:17" ht="38.25" x14ac:dyDescent="0.25">
      <c r="A121" s="19">
        <v>275</v>
      </c>
      <c r="B121" s="37" t="s">
        <v>175</v>
      </c>
      <c r="C121" s="36" t="s">
        <v>174</v>
      </c>
      <c r="D121" s="30" t="s">
        <v>177</v>
      </c>
      <c r="E121" s="99" t="s">
        <v>594</v>
      </c>
      <c r="F121" s="21">
        <v>876</v>
      </c>
      <c r="G121" s="29" t="s">
        <v>17</v>
      </c>
      <c r="H121" s="28">
        <v>1</v>
      </c>
      <c r="I121" s="27">
        <v>71100000</v>
      </c>
      <c r="J121" s="26" t="s">
        <v>7</v>
      </c>
      <c r="K121" s="25">
        <v>2375937.6</v>
      </c>
      <c r="L121" s="24">
        <v>45413</v>
      </c>
      <c r="M121" s="24">
        <v>45809</v>
      </c>
      <c r="N121" s="22" t="s">
        <v>22</v>
      </c>
      <c r="O121" s="21" t="s">
        <v>58</v>
      </c>
      <c r="P121" s="20"/>
      <c r="Q121" s="31"/>
    </row>
    <row r="122" spans="1:17" ht="38.25" x14ac:dyDescent="0.25">
      <c r="A122" s="19">
        <v>276</v>
      </c>
      <c r="B122" s="37" t="s">
        <v>175</v>
      </c>
      <c r="C122" s="36" t="s">
        <v>174</v>
      </c>
      <c r="D122" s="30" t="s">
        <v>176</v>
      </c>
      <c r="E122" s="99" t="s">
        <v>594</v>
      </c>
      <c r="F122" s="21">
        <v>876</v>
      </c>
      <c r="G122" s="29" t="s">
        <v>17</v>
      </c>
      <c r="H122" s="28">
        <v>1</v>
      </c>
      <c r="I122" s="27">
        <v>71100000</v>
      </c>
      <c r="J122" s="26" t="s">
        <v>7</v>
      </c>
      <c r="K122" s="25">
        <v>1255200</v>
      </c>
      <c r="L122" s="24">
        <v>45413</v>
      </c>
      <c r="M122" s="24">
        <v>45809</v>
      </c>
      <c r="N122" s="22" t="s">
        <v>22</v>
      </c>
      <c r="O122" s="21" t="s">
        <v>58</v>
      </c>
      <c r="P122" s="20"/>
      <c r="Q122" s="31"/>
    </row>
    <row r="123" spans="1:17" ht="25.5" x14ac:dyDescent="0.25">
      <c r="A123" s="19">
        <v>277</v>
      </c>
      <c r="B123" s="37" t="s">
        <v>175</v>
      </c>
      <c r="C123" s="36" t="s">
        <v>174</v>
      </c>
      <c r="D123" s="30" t="s">
        <v>456</v>
      </c>
      <c r="E123" s="99" t="s">
        <v>594</v>
      </c>
      <c r="F123" s="21">
        <v>876</v>
      </c>
      <c r="G123" s="29" t="s">
        <v>17</v>
      </c>
      <c r="H123" s="28">
        <v>1</v>
      </c>
      <c r="I123" s="27">
        <v>71131000</v>
      </c>
      <c r="J123" s="26" t="s">
        <v>12</v>
      </c>
      <c r="K123" s="25">
        <v>2659000</v>
      </c>
      <c r="L123" s="24">
        <v>45413</v>
      </c>
      <c r="M123" s="24">
        <v>45809</v>
      </c>
      <c r="N123" s="22" t="s">
        <v>36</v>
      </c>
      <c r="O123" s="21" t="s">
        <v>58</v>
      </c>
      <c r="P123" s="20"/>
      <c r="Q123" s="31"/>
    </row>
    <row r="124" spans="1:17" ht="51" x14ac:dyDescent="0.25">
      <c r="A124" s="19">
        <v>278</v>
      </c>
      <c r="B124" s="37" t="s">
        <v>175</v>
      </c>
      <c r="C124" s="36" t="s">
        <v>174</v>
      </c>
      <c r="D124" s="30" t="s">
        <v>173</v>
      </c>
      <c r="E124" s="99" t="s">
        <v>594</v>
      </c>
      <c r="F124" s="21">
        <v>876</v>
      </c>
      <c r="G124" s="29" t="s">
        <v>17</v>
      </c>
      <c r="H124" s="28">
        <v>1</v>
      </c>
      <c r="I124" s="27">
        <v>71131000</v>
      </c>
      <c r="J124" s="26" t="s">
        <v>12</v>
      </c>
      <c r="K124" s="25">
        <v>120000</v>
      </c>
      <c r="L124" s="24">
        <v>45413</v>
      </c>
      <c r="M124" s="24">
        <v>45809</v>
      </c>
      <c r="N124" s="22" t="s">
        <v>22</v>
      </c>
      <c r="O124" s="21" t="s">
        <v>58</v>
      </c>
      <c r="P124" s="20"/>
      <c r="Q124" s="31"/>
    </row>
    <row r="125" spans="1:17" ht="25.5" x14ac:dyDescent="0.25">
      <c r="A125" s="19">
        <v>279</v>
      </c>
      <c r="B125" s="98">
        <v>63</v>
      </c>
      <c r="C125" s="97">
        <v>63</v>
      </c>
      <c r="D125" s="30" t="s">
        <v>455</v>
      </c>
      <c r="E125" s="99" t="s">
        <v>594</v>
      </c>
      <c r="F125" s="21">
        <v>876</v>
      </c>
      <c r="G125" s="29" t="s">
        <v>17</v>
      </c>
      <c r="H125" s="28">
        <v>1</v>
      </c>
      <c r="I125" s="27">
        <v>71131000</v>
      </c>
      <c r="J125" s="26" t="s">
        <v>12</v>
      </c>
      <c r="K125" s="25">
        <v>182520</v>
      </c>
      <c r="L125" s="24">
        <v>45383</v>
      </c>
      <c r="M125" s="24">
        <v>45748</v>
      </c>
      <c r="N125" s="22" t="s">
        <v>161</v>
      </c>
      <c r="O125" s="21" t="s">
        <v>256</v>
      </c>
      <c r="P125" s="20"/>
      <c r="Q125" s="31"/>
    </row>
    <row r="126" spans="1:17" ht="25.5" x14ac:dyDescent="0.25">
      <c r="A126" s="19">
        <v>280</v>
      </c>
      <c r="B126" s="37" t="s">
        <v>331</v>
      </c>
      <c r="C126" s="36" t="s">
        <v>330</v>
      </c>
      <c r="D126" s="30" t="s">
        <v>454</v>
      </c>
      <c r="E126" s="99" t="s">
        <v>594</v>
      </c>
      <c r="F126" s="21">
        <v>876</v>
      </c>
      <c r="G126" s="29" t="s">
        <v>17</v>
      </c>
      <c r="H126" s="28">
        <v>1</v>
      </c>
      <c r="I126" s="27">
        <v>71100000</v>
      </c>
      <c r="J126" s="26" t="s">
        <v>7</v>
      </c>
      <c r="K126" s="25">
        <v>592460.29</v>
      </c>
      <c r="L126" s="24">
        <v>45383</v>
      </c>
      <c r="M126" s="24">
        <v>45474</v>
      </c>
      <c r="N126" s="22" t="s">
        <v>161</v>
      </c>
      <c r="O126" s="21" t="s">
        <v>256</v>
      </c>
      <c r="P126" s="20"/>
      <c r="Q126" s="31"/>
    </row>
    <row r="127" spans="1:17" ht="25.5" x14ac:dyDescent="0.25">
      <c r="A127" s="19">
        <v>281</v>
      </c>
      <c r="B127" s="37" t="s">
        <v>453</v>
      </c>
      <c r="C127" s="36" t="s">
        <v>452</v>
      </c>
      <c r="D127" s="30" t="s">
        <v>451</v>
      </c>
      <c r="E127" s="99" t="s">
        <v>594</v>
      </c>
      <c r="F127" s="21">
        <v>876</v>
      </c>
      <c r="G127" s="29" t="s">
        <v>17</v>
      </c>
      <c r="H127" s="28">
        <v>1</v>
      </c>
      <c r="I127" s="27">
        <v>71100000</v>
      </c>
      <c r="J127" s="26" t="s">
        <v>7</v>
      </c>
      <c r="K127" s="25">
        <v>112114.26</v>
      </c>
      <c r="L127" s="24">
        <v>45413</v>
      </c>
      <c r="M127" s="24">
        <v>45474</v>
      </c>
      <c r="N127" s="22" t="s">
        <v>36</v>
      </c>
      <c r="O127" s="21" t="s">
        <v>58</v>
      </c>
      <c r="P127" s="20"/>
      <c r="Q127" s="31"/>
    </row>
    <row r="128" spans="1:17" ht="38.25" x14ac:dyDescent="0.25">
      <c r="A128" s="19">
        <v>283</v>
      </c>
      <c r="B128" s="37" t="s">
        <v>43</v>
      </c>
      <c r="C128" s="36" t="s">
        <v>42</v>
      </c>
      <c r="D128" s="30" t="s">
        <v>172</v>
      </c>
      <c r="E128" s="99" t="s">
        <v>594</v>
      </c>
      <c r="F128" s="21">
        <v>876</v>
      </c>
      <c r="G128" s="29" t="s">
        <v>17</v>
      </c>
      <c r="H128" s="28">
        <v>1</v>
      </c>
      <c r="I128" s="27">
        <v>71100000</v>
      </c>
      <c r="J128" s="26" t="s">
        <v>7</v>
      </c>
      <c r="K128" s="25">
        <v>267764.40000000002</v>
      </c>
      <c r="L128" s="24">
        <v>45383</v>
      </c>
      <c r="M128" s="24">
        <v>45444</v>
      </c>
      <c r="N128" s="22" t="s">
        <v>22</v>
      </c>
      <c r="O128" s="21" t="s">
        <v>58</v>
      </c>
      <c r="P128" s="20"/>
      <c r="Q128" s="31"/>
    </row>
    <row r="129" spans="1:17" ht="25.5" x14ac:dyDescent="0.25">
      <c r="A129" s="19">
        <v>284</v>
      </c>
      <c r="B129" s="37" t="s">
        <v>450</v>
      </c>
      <c r="C129" s="36" t="s">
        <v>449</v>
      </c>
      <c r="D129" s="30" t="s">
        <v>448</v>
      </c>
      <c r="E129" s="99" t="s">
        <v>594</v>
      </c>
      <c r="F129" s="21">
        <v>876</v>
      </c>
      <c r="G129" s="29" t="s">
        <v>17</v>
      </c>
      <c r="H129" s="28">
        <v>1</v>
      </c>
      <c r="I129" s="27">
        <v>71100000</v>
      </c>
      <c r="J129" s="26" t="s">
        <v>7</v>
      </c>
      <c r="K129" s="25">
        <v>1976429.32</v>
      </c>
      <c r="L129" s="24">
        <v>45413</v>
      </c>
      <c r="M129" s="24">
        <v>45474</v>
      </c>
      <c r="N129" s="22" t="s">
        <v>36</v>
      </c>
      <c r="O129" s="21" t="s">
        <v>58</v>
      </c>
      <c r="P129" s="20"/>
      <c r="Q129" s="31"/>
    </row>
    <row r="130" spans="1:17" ht="38.25" x14ac:dyDescent="0.25">
      <c r="A130" s="19">
        <v>286</v>
      </c>
      <c r="B130" s="37" t="s">
        <v>93</v>
      </c>
      <c r="C130" s="36" t="s">
        <v>171</v>
      </c>
      <c r="D130" s="30" t="s">
        <v>170</v>
      </c>
      <c r="E130" s="99" t="s">
        <v>594</v>
      </c>
      <c r="F130" s="21">
        <v>876</v>
      </c>
      <c r="G130" s="29" t="s">
        <v>17</v>
      </c>
      <c r="H130" s="28">
        <v>1</v>
      </c>
      <c r="I130" s="27">
        <v>71100000</v>
      </c>
      <c r="J130" s="26" t="s">
        <v>7</v>
      </c>
      <c r="K130" s="25">
        <v>1024408.91</v>
      </c>
      <c r="L130" s="24">
        <v>45413</v>
      </c>
      <c r="M130" s="24">
        <v>45474</v>
      </c>
      <c r="N130" s="22" t="s">
        <v>22</v>
      </c>
      <c r="O130" s="21" t="s">
        <v>58</v>
      </c>
      <c r="P130" s="20"/>
      <c r="Q130" s="31"/>
    </row>
    <row r="131" spans="1:17" ht="38.25" x14ac:dyDescent="0.25">
      <c r="A131" s="19">
        <v>287</v>
      </c>
      <c r="B131" s="37" t="s">
        <v>103</v>
      </c>
      <c r="C131" s="36" t="s">
        <v>103</v>
      </c>
      <c r="D131" s="30" t="s">
        <v>169</v>
      </c>
      <c r="E131" s="99" t="s">
        <v>594</v>
      </c>
      <c r="F131" s="21">
        <v>876</v>
      </c>
      <c r="G131" s="29" t="s">
        <v>17</v>
      </c>
      <c r="H131" s="28">
        <v>1</v>
      </c>
      <c r="I131" s="27">
        <v>71100000</v>
      </c>
      <c r="J131" s="26" t="s">
        <v>7</v>
      </c>
      <c r="K131" s="25">
        <v>1019523.73</v>
      </c>
      <c r="L131" s="24">
        <v>45413</v>
      </c>
      <c r="M131" s="24">
        <v>45474</v>
      </c>
      <c r="N131" s="22" t="s">
        <v>22</v>
      </c>
      <c r="O131" s="21" t="s">
        <v>58</v>
      </c>
      <c r="P131" s="20"/>
      <c r="Q131" s="31"/>
    </row>
    <row r="132" spans="1:17" ht="38.25" x14ac:dyDescent="0.25">
      <c r="A132" s="19">
        <v>288</v>
      </c>
      <c r="B132" s="37" t="s">
        <v>168</v>
      </c>
      <c r="C132" s="36" t="s">
        <v>141</v>
      </c>
      <c r="D132" s="30" t="s">
        <v>167</v>
      </c>
      <c r="E132" s="99" t="s">
        <v>594</v>
      </c>
      <c r="F132" s="21">
        <v>876</v>
      </c>
      <c r="G132" s="29" t="s">
        <v>17</v>
      </c>
      <c r="H132" s="28">
        <v>1</v>
      </c>
      <c r="I132" s="27">
        <v>71100000</v>
      </c>
      <c r="J132" s="26" t="s">
        <v>7</v>
      </c>
      <c r="K132" s="25">
        <v>1626459.13</v>
      </c>
      <c r="L132" s="24">
        <v>45383</v>
      </c>
      <c r="M132" s="24">
        <v>45474</v>
      </c>
      <c r="N132" s="22" t="s">
        <v>22</v>
      </c>
      <c r="O132" s="21" t="s">
        <v>58</v>
      </c>
      <c r="P132" s="20"/>
      <c r="Q132" s="31"/>
    </row>
    <row r="133" spans="1:17" ht="25.5" x14ac:dyDescent="0.25">
      <c r="A133" s="19">
        <v>289</v>
      </c>
      <c r="B133" s="37" t="s">
        <v>93</v>
      </c>
      <c r="C133" s="36" t="s">
        <v>447</v>
      </c>
      <c r="D133" s="30" t="s">
        <v>446</v>
      </c>
      <c r="E133" s="99" t="s">
        <v>594</v>
      </c>
      <c r="F133" s="21">
        <v>876</v>
      </c>
      <c r="G133" s="29" t="s">
        <v>17</v>
      </c>
      <c r="H133" s="28">
        <v>1</v>
      </c>
      <c r="I133" s="27">
        <v>71100000</v>
      </c>
      <c r="J133" s="26" t="s">
        <v>7</v>
      </c>
      <c r="K133" s="25">
        <v>2963903.33</v>
      </c>
      <c r="L133" s="24">
        <v>45383</v>
      </c>
      <c r="M133" s="24">
        <v>45444</v>
      </c>
      <c r="N133" s="22" t="s">
        <v>36</v>
      </c>
      <c r="O133" s="21" t="s">
        <v>58</v>
      </c>
      <c r="P133" s="20"/>
      <c r="Q133" s="31"/>
    </row>
    <row r="134" spans="1:17" ht="38.25" x14ac:dyDescent="0.25">
      <c r="A134" s="19">
        <v>290</v>
      </c>
      <c r="B134" s="98">
        <v>63</v>
      </c>
      <c r="C134" s="97">
        <v>63</v>
      </c>
      <c r="D134" s="30" t="s">
        <v>445</v>
      </c>
      <c r="E134" s="99" t="s">
        <v>594</v>
      </c>
      <c r="F134" s="21">
        <v>876</v>
      </c>
      <c r="G134" s="29" t="s">
        <v>17</v>
      </c>
      <c r="H134" s="28">
        <v>1</v>
      </c>
      <c r="I134" s="27">
        <v>71131000</v>
      </c>
      <c r="J134" s="26" t="s">
        <v>12</v>
      </c>
      <c r="K134" s="25">
        <v>462000</v>
      </c>
      <c r="L134" s="24">
        <v>45383</v>
      </c>
      <c r="M134" s="24">
        <v>45444</v>
      </c>
      <c r="N134" s="22" t="s">
        <v>161</v>
      </c>
      <c r="O134" s="21" t="s">
        <v>256</v>
      </c>
      <c r="P134" s="20"/>
      <c r="Q134" s="31"/>
    </row>
    <row r="135" spans="1:17" ht="76.5" x14ac:dyDescent="0.25">
      <c r="A135" s="19">
        <v>291</v>
      </c>
      <c r="B135" s="37" t="s">
        <v>286</v>
      </c>
      <c r="C135" s="36" t="s">
        <v>444</v>
      </c>
      <c r="D135" s="30" t="s">
        <v>443</v>
      </c>
      <c r="E135" s="99" t="s">
        <v>594</v>
      </c>
      <c r="F135" s="21">
        <v>876</v>
      </c>
      <c r="G135" s="29" t="s">
        <v>17</v>
      </c>
      <c r="H135" s="28">
        <v>1</v>
      </c>
      <c r="I135" s="27">
        <v>71116000</v>
      </c>
      <c r="J135" s="26" t="s">
        <v>46</v>
      </c>
      <c r="K135" s="25">
        <v>408322.88</v>
      </c>
      <c r="L135" s="24">
        <v>45352</v>
      </c>
      <c r="M135" s="24">
        <v>46419</v>
      </c>
      <c r="N135" s="22" t="s">
        <v>161</v>
      </c>
      <c r="O135" s="21" t="s">
        <v>256</v>
      </c>
      <c r="P135" s="20"/>
      <c r="Q135" s="31"/>
    </row>
    <row r="136" spans="1:17" ht="38.25" x14ac:dyDescent="0.25">
      <c r="A136" s="19">
        <v>292</v>
      </c>
      <c r="B136" s="37" t="s">
        <v>442</v>
      </c>
      <c r="C136" s="36" t="s">
        <v>441</v>
      </c>
      <c r="D136" s="30" t="s">
        <v>440</v>
      </c>
      <c r="E136" s="99" t="s">
        <v>594</v>
      </c>
      <c r="F136" s="21">
        <v>876</v>
      </c>
      <c r="G136" s="29" t="s">
        <v>17</v>
      </c>
      <c r="H136" s="28">
        <v>1</v>
      </c>
      <c r="I136" s="27">
        <v>71112000</v>
      </c>
      <c r="J136" s="26" t="s">
        <v>123</v>
      </c>
      <c r="K136" s="25">
        <v>136876.74</v>
      </c>
      <c r="L136" s="24">
        <v>45352</v>
      </c>
      <c r="M136" s="24">
        <v>45658</v>
      </c>
      <c r="N136" s="22" t="s">
        <v>161</v>
      </c>
      <c r="O136" s="21" t="s">
        <v>256</v>
      </c>
      <c r="P136" s="20"/>
      <c r="Q136" s="31"/>
    </row>
    <row r="137" spans="1:17" ht="38.25" x14ac:dyDescent="0.25">
      <c r="A137" s="19">
        <v>294</v>
      </c>
      <c r="B137" s="37" t="s">
        <v>306</v>
      </c>
      <c r="C137" s="36" t="s">
        <v>305</v>
      </c>
      <c r="D137" s="30" t="s">
        <v>439</v>
      </c>
      <c r="E137" s="99" t="s">
        <v>594</v>
      </c>
      <c r="F137" s="21" t="s">
        <v>287</v>
      </c>
      <c r="G137" s="29" t="s">
        <v>212</v>
      </c>
      <c r="H137" s="28">
        <v>1</v>
      </c>
      <c r="I137" s="27">
        <v>71112000</v>
      </c>
      <c r="J137" s="26" t="s">
        <v>123</v>
      </c>
      <c r="K137" s="25">
        <v>648000</v>
      </c>
      <c r="L137" s="24">
        <v>45413</v>
      </c>
      <c r="M137" s="24">
        <v>45505</v>
      </c>
      <c r="N137" s="22" t="s">
        <v>36</v>
      </c>
      <c r="O137" s="21" t="s">
        <v>58</v>
      </c>
      <c r="P137" s="20"/>
      <c r="Q137" s="31"/>
    </row>
    <row r="138" spans="1:17" ht="25.5" x14ac:dyDescent="0.25">
      <c r="A138" s="19">
        <v>295</v>
      </c>
      <c r="B138" s="37" t="s">
        <v>306</v>
      </c>
      <c r="C138" s="36" t="s">
        <v>305</v>
      </c>
      <c r="D138" s="30" t="s">
        <v>438</v>
      </c>
      <c r="E138" s="99" t="s">
        <v>594</v>
      </c>
      <c r="F138" s="21" t="s">
        <v>255</v>
      </c>
      <c r="G138" s="29" t="s">
        <v>13</v>
      </c>
      <c r="H138" s="28">
        <v>1</v>
      </c>
      <c r="I138" s="27">
        <v>71112000</v>
      </c>
      <c r="J138" s="26" t="s">
        <v>123</v>
      </c>
      <c r="K138" s="25">
        <v>540000</v>
      </c>
      <c r="L138" s="24">
        <v>45413</v>
      </c>
      <c r="M138" s="24">
        <v>45444</v>
      </c>
      <c r="N138" s="22" t="s">
        <v>36</v>
      </c>
      <c r="O138" s="21" t="s">
        <v>58</v>
      </c>
      <c r="P138" s="20"/>
      <c r="Q138" s="31"/>
    </row>
    <row r="139" spans="1:17" ht="25.5" x14ac:dyDescent="0.25">
      <c r="A139" s="19">
        <v>296</v>
      </c>
      <c r="B139" s="37" t="s">
        <v>306</v>
      </c>
      <c r="C139" s="36" t="s">
        <v>305</v>
      </c>
      <c r="D139" s="30" t="s">
        <v>437</v>
      </c>
      <c r="E139" s="99" t="s">
        <v>594</v>
      </c>
      <c r="F139" s="21">
        <v>876</v>
      </c>
      <c r="G139" s="29" t="s">
        <v>17</v>
      </c>
      <c r="H139" s="28">
        <v>1</v>
      </c>
      <c r="I139" s="27">
        <v>71112000</v>
      </c>
      <c r="J139" s="26" t="s">
        <v>123</v>
      </c>
      <c r="K139" s="25">
        <v>2041440</v>
      </c>
      <c r="L139" s="24">
        <v>45413</v>
      </c>
      <c r="M139" s="24">
        <v>45992</v>
      </c>
      <c r="N139" s="22" t="s">
        <v>161</v>
      </c>
      <c r="O139" s="21" t="s">
        <v>256</v>
      </c>
      <c r="P139" s="20"/>
      <c r="Q139" s="31"/>
    </row>
    <row r="140" spans="1:17" ht="38.25" x14ac:dyDescent="0.25">
      <c r="A140" s="19">
        <v>297</v>
      </c>
      <c r="B140" s="37" t="s">
        <v>436</v>
      </c>
      <c r="C140" s="36" t="s">
        <v>435</v>
      </c>
      <c r="D140" s="59" t="s">
        <v>434</v>
      </c>
      <c r="E140" s="99" t="s">
        <v>594</v>
      </c>
      <c r="F140" s="21">
        <v>876</v>
      </c>
      <c r="G140" s="29" t="s">
        <v>17</v>
      </c>
      <c r="H140" s="28">
        <v>1</v>
      </c>
      <c r="I140" s="27">
        <v>71131000</v>
      </c>
      <c r="J140" s="26" t="s">
        <v>12</v>
      </c>
      <c r="K140" s="25">
        <v>213840</v>
      </c>
      <c r="L140" s="24">
        <v>45413</v>
      </c>
      <c r="M140" s="24">
        <v>45627</v>
      </c>
      <c r="N140" s="22" t="s">
        <v>161</v>
      </c>
      <c r="O140" s="21" t="s">
        <v>256</v>
      </c>
      <c r="P140" s="20"/>
      <c r="Q140" s="58"/>
    </row>
    <row r="141" spans="1:17" ht="25.5" x14ac:dyDescent="0.25">
      <c r="A141" s="19">
        <v>298</v>
      </c>
      <c r="B141" s="37" t="s">
        <v>433</v>
      </c>
      <c r="C141" s="36" t="s">
        <v>99</v>
      </c>
      <c r="D141" s="30" t="s">
        <v>432</v>
      </c>
      <c r="E141" s="99" t="s">
        <v>594</v>
      </c>
      <c r="F141" s="21">
        <v>876</v>
      </c>
      <c r="G141" s="29" t="s">
        <v>17</v>
      </c>
      <c r="H141" s="28">
        <v>1</v>
      </c>
      <c r="I141" s="27">
        <v>71131000</v>
      </c>
      <c r="J141" s="26" t="s">
        <v>12</v>
      </c>
      <c r="K141" s="25">
        <v>2961983.68</v>
      </c>
      <c r="L141" s="24">
        <v>45413</v>
      </c>
      <c r="M141" s="24">
        <v>45474</v>
      </c>
      <c r="N141" s="22" t="s">
        <v>161</v>
      </c>
      <c r="O141" s="21" t="s">
        <v>256</v>
      </c>
      <c r="P141" s="20"/>
      <c r="Q141" s="31"/>
    </row>
    <row r="142" spans="1:17" ht="38.25" x14ac:dyDescent="0.25">
      <c r="A142" s="19">
        <v>299</v>
      </c>
      <c r="B142" s="52" t="s">
        <v>431</v>
      </c>
      <c r="C142" s="78" t="s">
        <v>430</v>
      </c>
      <c r="D142" s="96" t="s">
        <v>429</v>
      </c>
      <c r="E142" s="99" t="s">
        <v>594</v>
      </c>
      <c r="F142" s="21">
        <v>876</v>
      </c>
      <c r="G142" s="29" t="s">
        <v>17</v>
      </c>
      <c r="H142" s="28">
        <v>1</v>
      </c>
      <c r="I142" s="27">
        <v>71116000</v>
      </c>
      <c r="J142" s="74" t="s">
        <v>46</v>
      </c>
      <c r="K142" s="77">
        <v>5421580</v>
      </c>
      <c r="L142" s="117">
        <v>45597</v>
      </c>
      <c r="M142" s="24">
        <v>45748</v>
      </c>
      <c r="N142" s="22" t="s">
        <v>161</v>
      </c>
      <c r="O142" s="21" t="s">
        <v>256</v>
      </c>
      <c r="P142" s="20"/>
      <c r="Q142" s="58"/>
    </row>
    <row r="143" spans="1:17" ht="38.25" x14ac:dyDescent="0.25">
      <c r="A143" s="19">
        <v>300</v>
      </c>
      <c r="B143" s="57" t="s">
        <v>93</v>
      </c>
      <c r="C143" s="56" t="s">
        <v>166</v>
      </c>
      <c r="D143" s="30" t="s">
        <v>165</v>
      </c>
      <c r="E143" s="99" t="s">
        <v>594</v>
      </c>
      <c r="F143" s="21">
        <v>876</v>
      </c>
      <c r="G143" s="29" t="s">
        <v>17</v>
      </c>
      <c r="H143" s="28">
        <v>1</v>
      </c>
      <c r="I143" s="27">
        <v>71100000</v>
      </c>
      <c r="J143" s="26" t="s">
        <v>7</v>
      </c>
      <c r="K143" s="34">
        <v>106617577.16</v>
      </c>
      <c r="L143" s="24">
        <v>45413</v>
      </c>
      <c r="M143" s="24">
        <v>45778</v>
      </c>
      <c r="N143" s="55" t="s">
        <v>118</v>
      </c>
      <c r="O143" s="21" t="s">
        <v>58</v>
      </c>
      <c r="P143" s="20"/>
      <c r="Q143" s="31"/>
    </row>
    <row r="144" spans="1:17" ht="38.25" x14ac:dyDescent="0.25">
      <c r="A144" s="19">
        <v>301</v>
      </c>
      <c r="B144" s="37" t="s">
        <v>93</v>
      </c>
      <c r="C144" s="36" t="s">
        <v>171</v>
      </c>
      <c r="D144" s="30" t="s">
        <v>428</v>
      </c>
      <c r="E144" s="99" t="s">
        <v>594</v>
      </c>
      <c r="F144" s="21">
        <v>876</v>
      </c>
      <c r="G144" s="29" t="s">
        <v>17</v>
      </c>
      <c r="H144" s="28">
        <v>1</v>
      </c>
      <c r="I144" s="27">
        <v>71100000</v>
      </c>
      <c r="J144" s="95" t="s">
        <v>7</v>
      </c>
      <c r="K144" s="25">
        <v>1250000</v>
      </c>
      <c r="L144" s="24">
        <v>45413</v>
      </c>
      <c r="M144" s="24">
        <v>45505</v>
      </c>
      <c r="N144" s="22" t="s">
        <v>161</v>
      </c>
      <c r="O144" s="21" t="s">
        <v>256</v>
      </c>
      <c r="P144" s="20"/>
      <c r="Q144" s="31"/>
    </row>
    <row r="145" spans="1:17" ht="25.5" x14ac:dyDescent="0.25">
      <c r="A145" s="19">
        <v>302</v>
      </c>
      <c r="B145" s="37" t="s">
        <v>382</v>
      </c>
      <c r="C145" s="36" t="s">
        <v>427</v>
      </c>
      <c r="D145" s="30" t="s">
        <v>426</v>
      </c>
      <c r="E145" s="99" t="s">
        <v>594</v>
      </c>
      <c r="F145" s="21">
        <v>796</v>
      </c>
      <c r="G145" s="29" t="s">
        <v>59</v>
      </c>
      <c r="H145" s="28">
        <v>1</v>
      </c>
      <c r="I145" s="27">
        <v>71131000</v>
      </c>
      <c r="J145" s="26" t="s">
        <v>12</v>
      </c>
      <c r="K145" s="25">
        <v>188500</v>
      </c>
      <c r="L145" s="24">
        <v>45444</v>
      </c>
      <c r="M145" s="24">
        <v>45505</v>
      </c>
      <c r="N145" s="22" t="s">
        <v>161</v>
      </c>
      <c r="O145" s="21" t="s">
        <v>58</v>
      </c>
      <c r="P145" s="20"/>
      <c r="Q145" s="31"/>
    </row>
    <row r="146" spans="1:17" ht="38.25" x14ac:dyDescent="0.25">
      <c r="A146" s="19">
        <v>303</v>
      </c>
      <c r="B146" s="76" t="s">
        <v>109</v>
      </c>
      <c r="C146" s="76" t="s">
        <v>108</v>
      </c>
      <c r="D146" s="59" t="s">
        <v>425</v>
      </c>
      <c r="E146" s="99" t="s">
        <v>594</v>
      </c>
      <c r="F146" s="21">
        <v>876</v>
      </c>
      <c r="G146" s="29" t="s">
        <v>17</v>
      </c>
      <c r="H146" s="28">
        <v>1</v>
      </c>
      <c r="I146" s="27">
        <v>71116000</v>
      </c>
      <c r="J146" s="26" t="s">
        <v>46</v>
      </c>
      <c r="K146" s="25">
        <v>308944</v>
      </c>
      <c r="L146" s="75">
        <v>45444</v>
      </c>
      <c r="M146" s="24">
        <v>45839</v>
      </c>
      <c r="N146" s="22" t="s">
        <v>161</v>
      </c>
      <c r="O146" s="21" t="s">
        <v>256</v>
      </c>
      <c r="P146" s="20"/>
      <c r="Q146" s="58"/>
    </row>
    <row r="147" spans="1:17" ht="25.5" x14ac:dyDescent="0.25">
      <c r="A147" s="19">
        <v>304</v>
      </c>
      <c r="B147" s="37" t="s">
        <v>268</v>
      </c>
      <c r="C147" s="36" t="s">
        <v>328</v>
      </c>
      <c r="D147" s="30" t="s">
        <v>424</v>
      </c>
      <c r="E147" s="99" t="s">
        <v>594</v>
      </c>
      <c r="F147" s="21" t="s">
        <v>255</v>
      </c>
      <c r="G147" s="29" t="s">
        <v>13</v>
      </c>
      <c r="H147" s="28">
        <v>1</v>
      </c>
      <c r="I147" s="27">
        <v>71116000</v>
      </c>
      <c r="J147" s="26" t="s">
        <v>46</v>
      </c>
      <c r="K147" s="25">
        <v>140000</v>
      </c>
      <c r="L147" s="24">
        <v>45413</v>
      </c>
      <c r="M147" s="24">
        <v>45627</v>
      </c>
      <c r="N147" s="22" t="s">
        <v>161</v>
      </c>
      <c r="O147" s="21" t="s">
        <v>256</v>
      </c>
      <c r="P147" s="20"/>
      <c r="Q147" s="31"/>
    </row>
    <row r="148" spans="1:17" ht="25.5" x14ac:dyDescent="0.25">
      <c r="A148" s="19">
        <v>305</v>
      </c>
      <c r="B148" s="37" t="s">
        <v>423</v>
      </c>
      <c r="C148" s="36" t="s">
        <v>422</v>
      </c>
      <c r="D148" s="30" t="s">
        <v>421</v>
      </c>
      <c r="E148" s="99" t="s">
        <v>594</v>
      </c>
      <c r="F148" s="21">
        <v>876</v>
      </c>
      <c r="G148" s="29" t="s">
        <v>17</v>
      </c>
      <c r="H148" s="28">
        <v>1</v>
      </c>
      <c r="I148" s="27">
        <v>71100000</v>
      </c>
      <c r="J148" s="26" t="s">
        <v>7</v>
      </c>
      <c r="K148" s="25">
        <v>459083.33</v>
      </c>
      <c r="L148" s="24">
        <v>45413</v>
      </c>
      <c r="M148" s="24">
        <v>45474</v>
      </c>
      <c r="N148" s="22" t="s">
        <v>161</v>
      </c>
      <c r="O148" s="21" t="s">
        <v>256</v>
      </c>
      <c r="P148" s="20"/>
      <c r="Q148" s="31"/>
    </row>
    <row r="149" spans="1:17" ht="51" x14ac:dyDescent="0.25">
      <c r="A149" s="19">
        <v>306</v>
      </c>
      <c r="B149" s="37" t="s">
        <v>163</v>
      </c>
      <c r="C149" s="36" t="s">
        <v>163</v>
      </c>
      <c r="D149" s="30" t="s">
        <v>164</v>
      </c>
      <c r="E149" s="99" t="s">
        <v>594</v>
      </c>
      <c r="F149" s="21">
        <v>876</v>
      </c>
      <c r="G149" s="29" t="s">
        <v>17</v>
      </c>
      <c r="H149" s="28">
        <v>1</v>
      </c>
      <c r="I149" s="27">
        <v>71100000</v>
      </c>
      <c r="J149" s="26" t="s">
        <v>7</v>
      </c>
      <c r="K149" s="25">
        <v>10478365.5</v>
      </c>
      <c r="L149" s="24">
        <v>45413</v>
      </c>
      <c r="M149" s="24">
        <v>45778</v>
      </c>
      <c r="N149" s="22" t="s">
        <v>161</v>
      </c>
      <c r="O149" s="21" t="s">
        <v>256</v>
      </c>
      <c r="P149" s="20"/>
      <c r="Q149" s="31"/>
    </row>
    <row r="150" spans="1:17" ht="51" x14ac:dyDescent="0.25">
      <c r="A150" s="19">
        <v>307</v>
      </c>
      <c r="B150" s="37" t="s">
        <v>163</v>
      </c>
      <c r="C150" s="36" t="s">
        <v>163</v>
      </c>
      <c r="D150" s="30" t="s">
        <v>162</v>
      </c>
      <c r="E150" s="99" t="s">
        <v>594</v>
      </c>
      <c r="F150" s="21">
        <v>876</v>
      </c>
      <c r="G150" s="29" t="s">
        <v>17</v>
      </c>
      <c r="H150" s="28">
        <v>1</v>
      </c>
      <c r="I150" s="27">
        <v>71100000</v>
      </c>
      <c r="J150" s="26" t="s">
        <v>7</v>
      </c>
      <c r="K150" s="25">
        <v>10641634.5</v>
      </c>
      <c r="L150" s="24">
        <v>45413</v>
      </c>
      <c r="M150" s="24">
        <v>45778</v>
      </c>
      <c r="N150" s="22" t="s">
        <v>161</v>
      </c>
      <c r="O150" s="21" t="s">
        <v>256</v>
      </c>
      <c r="P150" s="20"/>
      <c r="Q150" s="31"/>
    </row>
    <row r="151" spans="1:17" ht="25.5" x14ac:dyDescent="0.25">
      <c r="A151" s="19">
        <v>308</v>
      </c>
      <c r="B151" s="37" t="s">
        <v>93</v>
      </c>
      <c r="C151" s="36" t="s">
        <v>159</v>
      </c>
      <c r="D151" s="30" t="s">
        <v>160</v>
      </c>
      <c r="E151" s="99" t="s">
        <v>594</v>
      </c>
      <c r="F151" s="21">
        <v>876</v>
      </c>
      <c r="G151" s="29" t="s">
        <v>17</v>
      </c>
      <c r="H151" s="28">
        <v>1</v>
      </c>
      <c r="I151" s="27">
        <v>71139000</v>
      </c>
      <c r="J151" s="26" t="s">
        <v>96</v>
      </c>
      <c r="K151" s="25">
        <v>20000000</v>
      </c>
      <c r="L151" s="24" t="s">
        <v>115</v>
      </c>
      <c r="M151" s="24" t="s">
        <v>37</v>
      </c>
      <c r="N151" s="22" t="s">
        <v>118</v>
      </c>
      <c r="O151" s="21" t="s">
        <v>58</v>
      </c>
      <c r="P151" s="20"/>
      <c r="Q151" s="31"/>
    </row>
    <row r="152" spans="1:17" ht="25.5" x14ac:dyDescent="0.25">
      <c r="A152" s="19">
        <v>309</v>
      </c>
      <c r="B152" s="37" t="s">
        <v>93</v>
      </c>
      <c r="C152" s="36" t="s">
        <v>159</v>
      </c>
      <c r="D152" s="30" t="s">
        <v>158</v>
      </c>
      <c r="E152" s="99" t="s">
        <v>594</v>
      </c>
      <c r="F152" s="21">
        <v>876</v>
      </c>
      <c r="G152" s="29" t="s">
        <v>17</v>
      </c>
      <c r="H152" s="28">
        <v>1</v>
      </c>
      <c r="I152" s="27">
        <v>71139000</v>
      </c>
      <c r="J152" s="26" t="s">
        <v>96</v>
      </c>
      <c r="K152" s="25">
        <v>21728346.039999999</v>
      </c>
      <c r="L152" s="24" t="s">
        <v>16</v>
      </c>
      <c r="M152" s="24" t="s">
        <v>157</v>
      </c>
      <c r="N152" s="22" t="s">
        <v>118</v>
      </c>
      <c r="O152" s="21" t="s">
        <v>58</v>
      </c>
      <c r="P152" s="20"/>
      <c r="Q152" s="31"/>
    </row>
    <row r="153" spans="1:17" ht="25.5" x14ac:dyDescent="0.25">
      <c r="A153" s="19">
        <v>310</v>
      </c>
      <c r="B153" s="37" t="s">
        <v>303</v>
      </c>
      <c r="C153" s="36" t="s">
        <v>420</v>
      </c>
      <c r="D153" s="30" t="s">
        <v>419</v>
      </c>
      <c r="E153" s="99" t="s">
        <v>594</v>
      </c>
      <c r="F153" s="21">
        <v>876</v>
      </c>
      <c r="G153" s="29" t="s">
        <v>17</v>
      </c>
      <c r="H153" s="28">
        <v>1</v>
      </c>
      <c r="I153" s="27">
        <v>71131000</v>
      </c>
      <c r="J153" s="26" t="s">
        <v>12</v>
      </c>
      <c r="K153" s="25">
        <v>521640</v>
      </c>
      <c r="L153" s="24">
        <v>45566</v>
      </c>
      <c r="M153" s="24">
        <v>45627</v>
      </c>
      <c r="N153" s="22" t="s">
        <v>161</v>
      </c>
      <c r="O153" s="21" t="s">
        <v>256</v>
      </c>
      <c r="P153" s="20"/>
      <c r="Q153" s="31"/>
    </row>
    <row r="154" spans="1:17" ht="51" x14ac:dyDescent="0.25">
      <c r="A154" s="19">
        <v>312</v>
      </c>
      <c r="B154" s="37" t="s">
        <v>175</v>
      </c>
      <c r="C154" s="36" t="s">
        <v>174</v>
      </c>
      <c r="D154" s="30" t="s">
        <v>418</v>
      </c>
      <c r="E154" s="99" t="s">
        <v>594</v>
      </c>
      <c r="F154" s="21">
        <v>876</v>
      </c>
      <c r="G154" s="29" t="s">
        <v>17</v>
      </c>
      <c r="H154" s="28">
        <v>1</v>
      </c>
      <c r="I154" s="27">
        <v>71131000</v>
      </c>
      <c r="J154" s="26" t="s">
        <v>12</v>
      </c>
      <c r="K154" s="25">
        <v>400000</v>
      </c>
      <c r="L154" s="24" t="s">
        <v>37</v>
      </c>
      <c r="M154" s="24">
        <v>45870</v>
      </c>
      <c r="N154" s="22" t="s">
        <v>161</v>
      </c>
      <c r="O154" s="21" t="s">
        <v>256</v>
      </c>
      <c r="P154" s="20"/>
      <c r="Q154" s="31"/>
    </row>
    <row r="155" spans="1:17" ht="25.5" x14ac:dyDescent="0.25">
      <c r="A155" s="19">
        <v>313</v>
      </c>
      <c r="B155" s="37" t="s">
        <v>417</v>
      </c>
      <c r="C155" s="36" t="s">
        <v>417</v>
      </c>
      <c r="D155" s="30" t="s">
        <v>416</v>
      </c>
      <c r="E155" s="99" t="s">
        <v>594</v>
      </c>
      <c r="F155" s="21">
        <v>876</v>
      </c>
      <c r="G155" s="29" t="s">
        <v>17</v>
      </c>
      <c r="H155" s="28">
        <v>1</v>
      </c>
      <c r="I155" s="27">
        <v>71131000</v>
      </c>
      <c r="J155" s="26" t="s">
        <v>12</v>
      </c>
      <c r="K155" s="25">
        <v>7500000</v>
      </c>
      <c r="L155" s="117">
        <v>45597</v>
      </c>
      <c r="M155" s="24">
        <v>45566</v>
      </c>
      <c r="N155" s="22" t="s">
        <v>161</v>
      </c>
      <c r="O155" s="21" t="s">
        <v>256</v>
      </c>
      <c r="P155" s="20"/>
      <c r="Q155" s="31"/>
    </row>
    <row r="156" spans="1:17" ht="38.25" x14ac:dyDescent="0.25">
      <c r="A156" s="19">
        <v>314</v>
      </c>
      <c r="B156" s="37" t="s">
        <v>57</v>
      </c>
      <c r="C156" s="36" t="s">
        <v>56</v>
      </c>
      <c r="D156" s="54" t="s">
        <v>156</v>
      </c>
      <c r="E156" s="99" t="s">
        <v>594</v>
      </c>
      <c r="F156" s="21">
        <v>876</v>
      </c>
      <c r="G156" s="29" t="s">
        <v>17</v>
      </c>
      <c r="H156" s="28">
        <v>1</v>
      </c>
      <c r="I156" s="27">
        <v>71187000</v>
      </c>
      <c r="J156" s="26" t="s">
        <v>49</v>
      </c>
      <c r="K156" s="25">
        <v>2584537.11</v>
      </c>
      <c r="L156" s="24">
        <v>45444</v>
      </c>
      <c r="M156" s="24">
        <v>45566</v>
      </c>
      <c r="N156" s="22" t="s">
        <v>22</v>
      </c>
      <c r="O156" s="21" t="s">
        <v>58</v>
      </c>
      <c r="P156" s="20"/>
      <c r="Q156" s="31"/>
    </row>
    <row r="157" spans="1:17" ht="25.5" x14ac:dyDescent="0.25">
      <c r="A157" s="19">
        <v>315</v>
      </c>
      <c r="B157" s="37" t="s">
        <v>57</v>
      </c>
      <c r="C157" s="36" t="s">
        <v>56</v>
      </c>
      <c r="D157" s="30" t="s">
        <v>156</v>
      </c>
      <c r="E157" s="99" t="s">
        <v>594</v>
      </c>
      <c r="F157" s="21">
        <v>876</v>
      </c>
      <c r="G157" s="29" t="s">
        <v>17</v>
      </c>
      <c r="H157" s="28">
        <v>1</v>
      </c>
      <c r="I157" s="27">
        <v>71187000</v>
      </c>
      <c r="J157" s="26" t="s">
        <v>49</v>
      </c>
      <c r="K157" s="25">
        <v>3105717.78</v>
      </c>
      <c r="L157" s="24" t="s">
        <v>37</v>
      </c>
      <c r="M157" s="24" t="s">
        <v>11</v>
      </c>
      <c r="N157" s="22" t="s">
        <v>36</v>
      </c>
      <c r="O157" s="21" t="s">
        <v>58</v>
      </c>
      <c r="P157" s="20"/>
      <c r="Q157" s="31"/>
    </row>
    <row r="158" spans="1:17" ht="38.25" x14ac:dyDescent="0.25">
      <c r="A158" s="19">
        <v>316</v>
      </c>
      <c r="B158" s="37" t="s">
        <v>155</v>
      </c>
      <c r="C158" s="36" t="s">
        <v>154</v>
      </c>
      <c r="D158" s="30" t="s">
        <v>153</v>
      </c>
      <c r="E158" s="99" t="s">
        <v>594</v>
      </c>
      <c r="F158" s="21">
        <v>876</v>
      </c>
      <c r="G158" s="29" t="s">
        <v>17</v>
      </c>
      <c r="H158" s="28">
        <v>1</v>
      </c>
      <c r="I158" s="27">
        <v>71131000</v>
      </c>
      <c r="J158" s="26" t="s">
        <v>12</v>
      </c>
      <c r="K158" s="25">
        <v>2500000</v>
      </c>
      <c r="L158" s="24">
        <v>45566</v>
      </c>
      <c r="M158" s="24">
        <v>45627</v>
      </c>
      <c r="N158" s="22" t="s">
        <v>22</v>
      </c>
      <c r="O158" s="21" t="s">
        <v>58</v>
      </c>
      <c r="P158" s="20"/>
      <c r="Q158" s="31"/>
    </row>
    <row r="159" spans="1:17" ht="38.25" x14ac:dyDescent="0.25">
      <c r="A159" s="19">
        <v>317</v>
      </c>
      <c r="B159" s="37" t="s">
        <v>415</v>
      </c>
      <c r="C159" s="36" t="s">
        <v>337</v>
      </c>
      <c r="D159" s="30" t="s">
        <v>414</v>
      </c>
      <c r="E159" s="99" t="s">
        <v>594</v>
      </c>
      <c r="F159" s="21">
        <v>876</v>
      </c>
      <c r="G159" s="29" t="s">
        <v>17</v>
      </c>
      <c r="H159" s="28">
        <v>1</v>
      </c>
      <c r="I159" s="27">
        <v>71131000</v>
      </c>
      <c r="J159" s="26" t="s">
        <v>12</v>
      </c>
      <c r="K159" s="25">
        <v>1500000</v>
      </c>
      <c r="L159" s="117">
        <v>45597</v>
      </c>
      <c r="M159" s="24">
        <v>45627</v>
      </c>
      <c r="N159" s="22" t="s">
        <v>161</v>
      </c>
      <c r="O159" s="21" t="s">
        <v>256</v>
      </c>
      <c r="P159" s="20"/>
      <c r="Q159" s="31"/>
    </row>
    <row r="160" spans="1:17" ht="25.5" x14ac:dyDescent="0.25">
      <c r="A160" s="19">
        <v>318</v>
      </c>
      <c r="B160" s="37" t="s">
        <v>413</v>
      </c>
      <c r="C160" s="36" t="s">
        <v>412</v>
      </c>
      <c r="D160" s="30" t="s">
        <v>411</v>
      </c>
      <c r="E160" s="99" t="s">
        <v>594</v>
      </c>
      <c r="F160" s="21">
        <v>876</v>
      </c>
      <c r="G160" s="29" t="s">
        <v>17</v>
      </c>
      <c r="H160" s="28">
        <v>1</v>
      </c>
      <c r="I160" s="27">
        <v>71131000</v>
      </c>
      <c r="J160" s="26" t="s">
        <v>12</v>
      </c>
      <c r="K160" s="25">
        <v>600000</v>
      </c>
      <c r="L160" s="24">
        <v>45474</v>
      </c>
      <c r="M160" s="24">
        <v>45992</v>
      </c>
      <c r="N160" s="22" t="s">
        <v>161</v>
      </c>
      <c r="O160" s="21" t="s">
        <v>256</v>
      </c>
      <c r="P160" s="20"/>
      <c r="Q160" s="31"/>
    </row>
    <row r="161" spans="1:17" ht="25.5" x14ac:dyDescent="0.25">
      <c r="A161" s="19">
        <v>319</v>
      </c>
      <c r="B161" s="37" t="s">
        <v>369</v>
      </c>
      <c r="C161" s="36" t="s">
        <v>375</v>
      </c>
      <c r="D161" s="30" t="s">
        <v>410</v>
      </c>
      <c r="E161" s="99" t="s">
        <v>594</v>
      </c>
      <c r="F161" s="21">
        <v>876</v>
      </c>
      <c r="G161" s="29" t="s">
        <v>17</v>
      </c>
      <c r="H161" s="28">
        <v>1</v>
      </c>
      <c r="I161" s="27">
        <v>71100000</v>
      </c>
      <c r="J161" s="26" t="s">
        <v>7</v>
      </c>
      <c r="K161" s="25">
        <v>150000</v>
      </c>
      <c r="L161" s="24">
        <v>45566</v>
      </c>
      <c r="M161" s="24">
        <v>45627</v>
      </c>
      <c r="N161" s="22" t="s">
        <v>161</v>
      </c>
      <c r="O161" s="21" t="s">
        <v>256</v>
      </c>
      <c r="P161" s="20"/>
      <c r="Q161" s="31"/>
    </row>
    <row r="162" spans="1:17" ht="51" x14ac:dyDescent="0.25">
      <c r="A162" s="19">
        <v>320</v>
      </c>
      <c r="B162" s="37" t="s">
        <v>273</v>
      </c>
      <c r="C162" s="36" t="s">
        <v>272</v>
      </c>
      <c r="D162" s="30" t="s">
        <v>271</v>
      </c>
      <c r="E162" s="99" t="s">
        <v>594</v>
      </c>
      <c r="F162" s="21">
        <v>876</v>
      </c>
      <c r="G162" s="29" t="s">
        <v>17</v>
      </c>
      <c r="H162" s="28">
        <v>1</v>
      </c>
      <c r="I162" s="27">
        <v>71139000</v>
      </c>
      <c r="J162" s="26" t="s">
        <v>96</v>
      </c>
      <c r="K162" s="25">
        <v>578633.6</v>
      </c>
      <c r="L162" s="24">
        <v>45597</v>
      </c>
      <c r="M162" s="24">
        <v>46358</v>
      </c>
      <c r="N162" s="22" t="s">
        <v>36</v>
      </c>
      <c r="O162" s="21" t="s">
        <v>58</v>
      </c>
      <c r="P162" s="20"/>
      <c r="Q162" s="31"/>
    </row>
    <row r="163" spans="1:17" ht="25.5" x14ac:dyDescent="0.25">
      <c r="A163" s="19">
        <v>321</v>
      </c>
      <c r="B163" s="37" t="s">
        <v>409</v>
      </c>
      <c r="C163" s="36" t="s">
        <v>408</v>
      </c>
      <c r="D163" s="30" t="s">
        <v>407</v>
      </c>
      <c r="E163" s="99" t="s">
        <v>594</v>
      </c>
      <c r="F163" s="21">
        <v>876</v>
      </c>
      <c r="G163" s="29" t="s">
        <v>17</v>
      </c>
      <c r="H163" s="28">
        <v>1</v>
      </c>
      <c r="I163" s="27">
        <v>71131000</v>
      </c>
      <c r="J163" s="26" t="s">
        <v>12</v>
      </c>
      <c r="K163" s="25">
        <v>1587792</v>
      </c>
      <c r="L163" s="24">
        <v>45413</v>
      </c>
      <c r="M163" s="24" t="s">
        <v>53</v>
      </c>
      <c r="N163" s="22" t="s">
        <v>250</v>
      </c>
      <c r="O163" s="21" t="s">
        <v>58</v>
      </c>
      <c r="P163" s="20"/>
      <c r="Q163" s="31"/>
    </row>
    <row r="164" spans="1:17" ht="51" x14ac:dyDescent="0.25">
      <c r="A164" s="19">
        <v>322</v>
      </c>
      <c r="B164" s="37" t="s">
        <v>85</v>
      </c>
      <c r="C164" s="36" t="s">
        <v>85</v>
      </c>
      <c r="D164" s="30" t="s">
        <v>152</v>
      </c>
      <c r="E164" s="99" t="s">
        <v>594</v>
      </c>
      <c r="F164" s="21">
        <v>876</v>
      </c>
      <c r="G164" s="29" t="s">
        <v>17</v>
      </c>
      <c r="H164" s="28">
        <v>1</v>
      </c>
      <c r="I164" s="27">
        <v>71116000</v>
      </c>
      <c r="J164" s="26" t="s">
        <v>46</v>
      </c>
      <c r="K164" s="25">
        <v>294048</v>
      </c>
      <c r="L164" s="24" t="s">
        <v>115</v>
      </c>
      <c r="M164" s="24" t="s">
        <v>151</v>
      </c>
      <c r="N164" s="22" t="s">
        <v>22</v>
      </c>
      <c r="O164" s="21" t="s">
        <v>58</v>
      </c>
      <c r="P164" s="20"/>
      <c r="Q164" s="31"/>
    </row>
    <row r="165" spans="1:17" ht="25.5" x14ac:dyDescent="0.25">
      <c r="A165" s="19">
        <v>325</v>
      </c>
      <c r="B165" s="37" t="s">
        <v>109</v>
      </c>
      <c r="C165" s="36" t="s">
        <v>108</v>
      </c>
      <c r="D165" s="30" t="s">
        <v>406</v>
      </c>
      <c r="E165" s="99" t="s">
        <v>594</v>
      </c>
      <c r="F165" s="21">
        <v>876</v>
      </c>
      <c r="G165" s="29" t="s">
        <v>17</v>
      </c>
      <c r="H165" s="28">
        <v>1</v>
      </c>
      <c r="I165" s="27">
        <v>71131000</v>
      </c>
      <c r="J165" s="26" t="s">
        <v>12</v>
      </c>
      <c r="K165" s="25">
        <v>1560000</v>
      </c>
      <c r="L165" s="24">
        <v>45474</v>
      </c>
      <c r="M165" s="24">
        <v>45901</v>
      </c>
      <c r="N165" s="22" t="s">
        <v>36</v>
      </c>
      <c r="O165" s="21" t="s">
        <v>58</v>
      </c>
      <c r="P165" s="20"/>
      <c r="Q165" s="31"/>
    </row>
    <row r="166" spans="1:17" ht="38.25" x14ac:dyDescent="0.25">
      <c r="A166" s="19">
        <v>327</v>
      </c>
      <c r="B166" s="37" t="s">
        <v>109</v>
      </c>
      <c r="C166" s="36" t="s">
        <v>108</v>
      </c>
      <c r="D166" s="30" t="s">
        <v>405</v>
      </c>
      <c r="E166" s="99" t="s">
        <v>594</v>
      </c>
      <c r="F166" s="21">
        <v>876</v>
      </c>
      <c r="G166" s="29" t="s">
        <v>17</v>
      </c>
      <c r="H166" s="28">
        <v>1</v>
      </c>
      <c r="I166" s="27">
        <v>71100000</v>
      </c>
      <c r="J166" s="26" t="s">
        <v>7</v>
      </c>
      <c r="K166" s="25">
        <v>750000</v>
      </c>
      <c r="L166" s="24">
        <v>45444</v>
      </c>
      <c r="M166" s="24">
        <v>45658</v>
      </c>
      <c r="N166" s="22" t="s">
        <v>161</v>
      </c>
      <c r="O166" s="21" t="s">
        <v>256</v>
      </c>
      <c r="P166" s="20"/>
      <c r="Q166" s="31"/>
    </row>
    <row r="167" spans="1:17" ht="76.5" x14ac:dyDescent="0.25">
      <c r="A167" s="19">
        <v>328</v>
      </c>
      <c r="B167" s="37" t="s">
        <v>48</v>
      </c>
      <c r="C167" s="36" t="s">
        <v>48</v>
      </c>
      <c r="D167" s="30" t="s">
        <v>404</v>
      </c>
      <c r="E167" s="99" t="s">
        <v>594</v>
      </c>
      <c r="F167" s="21">
        <v>876</v>
      </c>
      <c r="G167" s="29" t="s">
        <v>17</v>
      </c>
      <c r="H167" s="28">
        <v>1</v>
      </c>
      <c r="I167" s="27">
        <v>71100000</v>
      </c>
      <c r="J167" s="26" t="s">
        <v>7</v>
      </c>
      <c r="K167" s="25">
        <v>320000</v>
      </c>
      <c r="L167" s="24">
        <v>45444</v>
      </c>
      <c r="M167" s="24">
        <v>45505</v>
      </c>
      <c r="N167" s="22" t="s">
        <v>161</v>
      </c>
      <c r="O167" s="21" t="s">
        <v>256</v>
      </c>
      <c r="P167" s="20"/>
      <c r="Q167" s="31"/>
    </row>
    <row r="168" spans="1:17" ht="38.25" x14ac:dyDescent="0.25">
      <c r="A168" s="19">
        <v>329</v>
      </c>
      <c r="B168" s="37" t="s">
        <v>150</v>
      </c>
      <c r="C168" s="36" t="s">
        <v>150</v>
      </c>
      <c r="D168" s="30" t="s">
        <v>149</v>
      </c>
      <c r="E168" s="99" t="s">
        <v>594</v>
      </c>
      <c r="F168" s="21">
        <v>876</v>
      </c>
      <c r="G168" s="29" t="s">
        <v>17</v>
      </c>
      <c r="H168" s="28">
        <v>1</v>
      </c>
      <c r="I168" s="27">
        <v>71100000</v>
      </c>
      <c r="J168" s="26" t="s">
        <v>7</v>
      </c>
      <c r="K168" s="25">
        <v>697716.31</v>
      </c>
      <c r="L168" s="24">
        <v>45444</v>
      </c>
      <c r="M168" s="24">
        <v>45505</v>
      </c>
      <c r="N168" s="22" t="s">
        <v>22</v>
      </c>
      <c r="O168" s="21" t="s">
        <v>58</v>
      </c>
      <c r="P168" s="20"/>
      <c r="Q168" s="31"/>
    </row>
    <row r="169" spans="1:17" ht="25.5" x14ac:dyDescent="0.25">
      <c r="A169" s="19">
        <v>330</v>
      </c>
      <c r="B169" s="37" t="s">
        <v>403</v>
      </c>
      <c r="C169" s="36" t="s">
        <v>402</v>
      </c>
      <c r="D169" s="30" t="s">
        <v>401</v>
      </c>
      <c r="E169" s="99" t="s">
        <v>594</v>
      </c>
      <c r="F169" s="21">
        <v>876</v>
      </c>
      <c r="G169" s="29" t="s">
        <v>17</v>
      </c>
      <c r="H169" s="28">
        <v>1</v>
      </c>
      <c r="I169" s="27">
        <v>71100000</v>
      </c>
      <c r="J169" s="26" t="s">
        <v>7</v>
      </c>
      <c r="K169" s="25">
        <v>296493.46000000002</v>
      </c>
      <c r="L169" s="24">
        <v>45444</v>
      </c>
      <c r="M169" s="24">
        <v>45505</v>
      </c>
      <c r="N169" s="22" t="s">
        <v>36</v>
      </c>
      <c r="O169" s="21" t="s">
        <v>58</v>
      </c>
      <c r="P169" s="20"/>
      <c r="Q169" s="31"/>
    </row>
    <row r="170" spans="1:17" ht="38.25" x14ac:dyDescent="0.25">
      <c r="A170" s="19">
        <v>331</v>
      </c>
      <c r="B170" s="37" t="s">
        <v>148</v>
      </c>
      <c r="C170" s="36" t="s">
        <v>147</v>
      </c>
      <c r="D170" s="30" t="s">
        <v>146</v>
      </c>
      <c r="E170" s="99" t="s">
        <v>594</v>
      </c>
      <c r="F170" s="21">
        <v>876</v>
      </c>
      <c r="G170" s="29" t="s">
        <v>17</v>
      </c>
      <c r="H170" s="28">
        <v>1</v>
      </c>
      <c r="I170" s="27">
        <v>71100000</v>
      </c>
      <c r="J170" s="26" t="s">
        <v>7</v>
      </c>
      <c r="K170" s="25">
        <v>2202590.81</v>
      </c>
      <c r="L170" s="24">
        <v>45474</v>
      </c>
      <c r="M170" s="24">
        <v>45536</v>
      </c>
      <c r="N170" s="22" t="s">
        <v>22</v>
      </c>
      <c r="O170" s="21" t="s">
        <v>58</v>
      </c>
      <c r="P170" s="20"/>
      <c r="Q170" s="31"/>
    </row>
    <row r="171" spans="1:17" ht="38.25" x14ac:dyDescent="0.25">
      <c r="A171" s="19">
        <v>332</v>
      </c>
      <c r="B171" s="37" t="s">
        <v>143</v>
      </c>
      <c r="C171" s="36" t="s">
        <v>143</v>
      </c>
      <c r="D171" s="30" t="s">
        <v>145</v>
      </c>
      <c r="E171" s="99" t="s">
        <v>594</v>
      </c>
      <c r="F171" s="21">
        <v>876</v>
      </c>
      <c r="G171" s="29" t="s">
        <v>17</v>
      </c>
      <c r="H171" s="28">
        <v>1</v>
      </c>
      <c r="I171" s="27">
        <v>71100000</v>
      </c>
      <c r="J171" s="26" t="s">
        <v>7</v>
      </c>
      <c r="K171" s="25">
        <v>218647.2</v>
      </c>
      <c r="L171" s="24" t="s">
        <v>139</v>
      </c>
      <c r="M171" s="24" t="s">
        <v>66</v>
      </c>
      <c r="N171" s="22" t="s">
        <v>22</v>
      </c>
      <c r="O171" s="21" t="s">
        <v>58</v>
      </c>
      <c r="P171" s="20"/>
      <c r="Q171" s="31"/>
    </row>
    <row r="172" spans="1:17" ht="38.25" x14ac:dyDescent="0.25">
      <c r="A172" s="19">
        <v>333</v>
      </c>
      <c r="B172" s="37" t="s">
        <v>143</v>
      </c>
      <c r="C172" s="36" t="s">
        <v>143</v>
      </c>
      <c r="D172" s="30" t="s">
        <v>144</v>
      </c>
      <c r="E172" s="99" t="s">
        <v>594</v>
      </c>
      <c r="F172" s="21">
        <v>876</v>
      </c>
      <c r="G172" s="29" t="s">
        <v>17</v>
      </c>
      <c r="H172" s="28">
        <v>1</v>
      </c>
      <c r="I172" s="27">
        <v>71100000</v>
      </c>
      <c r="J172" s="26" t="s">
        <v>7</v>
      </c>
      <c r="K172" s="25">
        <v>1627592.33</v>
      </c>
      <c r="L172" s="24">
        <v>45444</v>
      </c>
      <c r="M172" s="24">
        <v>45536</v>
      </c>
      <c r="N172" s="22" t="s">
        <v>22</v>
      </c>
      <c r="O172" s="21" t="s">
        <v>58</v>
      </c>
      <c r="P172" s="20"/>
      <c r="Q172" s="31"/>
    </row>
    <row r="173" spans="1:17" ht="38.25" x14ac:dyDescent="0.25">
      <c r="A173" s="19">
        <v>334</v>
      </c>
      <c r="B173" s="37" t="s">
        <v>143</v>
      </c>
      <c r="C173" s="36" t="s">
        <v>143</v>
      </c>
      <c r="D173" s="30" t="s">
        <v>142</v>
      </c>
      <c r="E173" s="99" t="s">
        <v>594</v>
      </c>
      <c r="F173" s="21">
        <v>876</v>
      </c>
      <c r="G173" s="29" t="s">
        <v>17</v>
      </c>
      <c r="H173" s="28">
        <v>1</v>
      </c>
      <c r="I173" s="27">
        <v>71100000</v>
      </c>
      <c r="J173" s="26" t="s">
        <v>7</v>
      </c>
      <c r="K173" s="25">
        <v>1807635.8</v>
      </c>
      <c r="L173" s="24">
        <v>45444</v>
      </c>
      <c r="M173" s="24">
        <v>45536</v>
      </c>
      <c r="N173" s="22" t="s">
        <v>22</v>
      </c>
      <c r="O173" s="21" t="s">
        <v>58</v>
      </c>
      <c r="P173" s="20"/>
      <c r="Q173" s="31"/>
    </row>
    <row r="174" spans="1:17" ht="38.25" x14ac:dyDescent="0.25">
      <c r="A174" s="19">
        <v>335</v>
      </c>
      <c r="B174" s="37" t="s">
        <v>141</v>
      </c>
      <c r="C174" s="36" t="s">
        <v>141</v>
      </c>
      <c r="D174" s="30" t="s">
        <v>140</v>
      </c>
      <c r="E174" s="99" t="s">
        <v>594</v>
      </c>
      <c r="F174" s="21">
        <v>876</v>
      </c>
      <c r="G174" s="29" t="s">
        <v>17</v>
      </c>
      <c r="H174" s="28">
        <v>1</v>
      </c>
      <c r="I174" s="27">
        <v>71100000</v>
      </c>
      <c r="J174" s="26" t="s">
        <v>7</v>
      </c>
      <c r="K174" s="25">
        <v>2503252.5</v>
      </c>
      <c r="L174" s="24" t="s">
        <v>139</v>
      </c>
      <c r="M174" s="24" t="s">
        <v>66</v>
      </c>
      <c r="N174" s="22" t="s">
        <v>22</v>
      </c>
      <c r="O174" s="21" t="s">
        <v>58</v>
      </c>
      <c r="P174" s="20"/>
      <c r="Q174" s="31"/>
    </row>
    <row r="175" spans="1:17" ht="38.25" x14ac:dyDescent="0.25">
      <c r="A175" s="19">
        <v>336</v>
      </c>
      <c r="B175" s="37" t="s">
        <v>137</v>
      </c>
      <c r="C175" s="36" t="s">
        <v>136</v>
      </c>
      <c r="D175" s="30" t="s">
        <v>138</v>
      </c>
      <c r="E175" s="99" t="s">
        <v>594</v>
      </c>
      <c r="F175" s="21">
        <v>876</v>
      </c>
      <c r="G175" s="29" t="s">
        <v>17</v>
      </c>
      <c r="H175" s="28">
        <v>1</v>
      </c>
      <c r="I175" s="27">
        <v>71100000</v>
      </c>
      <c r="J175" s="26" t="s">
        <v>7</v>
      </c>
      <c r="K175" s="25">
        <v>12259121.92</v>
      </c>
      <c r="L175" s="24" t="s">
        <v>37</v>
      </c>
      <c r="M175" s="24">
        <v>45597</v>
      </c>
      <c r="N175" s="22" t="s">
        <v>118</v>
      </c>
      <c r="O175" s="21" t="s">
        <v>58</v>
      </c>
      <c r="P175" s="20"/>
      <c r="Q175" s="31"/>
    </row>
    <row r="176" spans="1:17" ht="51" x14ac:dyDescent="0.25">
      <c r="A176" s="19">
        <v>337</v>
      </c>
      <c r="B176" s="37" t="s">
        <v>137</v>
      </c>
      <c r="C176" s="36" t="s">
        <v>136</v>
      </c>
      <c r="D176" s="30" t="s">
        <v>135</v>
      </c>
      <c r="E176" s="99" t="s">
        <v>594</v>
      </c>
      <c r="F176" s="21">
        <v>876</v>
      </c>
      <c r="G176" s="29" t="s">
        <v>17</v>
      </c>
      <c r="H176" s="28">
        <v>1</v>
      </c>
      <c r="I176" s="27">
        <v>71100000</v>
      </c>
      <c r="J176" s="26" t="s">
        <v>7</v>
      </c>
      <c r="K176" s="25">
        <v>31326181.989999998</v>
      </c>
      <c r="L176" s="24" t="s">
        <v>37</v>
      </c>
      <c r="M176" s="24">
        <v>45597</v>
      </c>
      <c r="N176" s="22" t="s">
        <v>118</v>
      </c>
      <c r="O176" s="21" t="s">
        <v>58</v>
      </c>
      <c r="P176" s="20"/>
      <c r="Q176" s="31"/>
    </row>
    <row r="177" spans="1:17" ht="51" x14ac:dyDescent="0.25">
      <c r="A177" s="19">
        <v>338</v>
      </c>
      <c r="B177" s="37" t="s">
        <v>399</v>
      </c>
      <c r="C177" s="36" t="s">
        <v>266</v>
      </c>
      <c r="D177" s="30" t="s">
        <v>400</v>
      </c>
      <c r="E177" s="99" t="s">
        <v>594</v>
      </c>
      <c r="F177" s="21">
        <v>876</v>
      </c>
      <c r="G177" s="29" t="s">
        <v>17</v>
      </c>
      <c r="H177" s="28">
        <v>1</v>
      </c>
      <c r="I177" s="27">
        <v>71112000</v>
      </c>
      <c r="J177" s="26" t="s">
        <v>123</v>
      </c>
      <c r="K177" s="25">
        <v>303245</v>
      </c>
      <c r="L177" s="24" t="s">
        <v>32</v>
      </c>
      <c r="M177" s="24">
        <v>45627</v>
      </c>
      <c r="N177" s="22" t="s">
        <v>161</v>
      </c>
      <c r="O177" s="21" t="s">
        <v>256</v>
      </c>
      <c r="P177" s="20"/>
      <c r="Q177" s="31"/>
    </row>
    <row r="178" spans="1:17" ht="51" x14ac:dyDescent="0.25">
      <c r="A178" s="19">
        <v>339</v>
      </c>
      <c r="B178" s="37" t="s">
        <v>399</v>
      </c>
      <c r="C178" s="36" t="s">
        <v>266</v>
      </c>
      <c r="D178" s="30" t="s">
        <v>398</v>
      </c>
      <c r="E178" s="99" t="s">
        <v>594</v>
      </c>
      <c r="F178" s="21">
        <v>876</v>
      </c>
      <c r="G178" s="29" t="s">
        <v>17</v>
      </c>
      <c r="H178" s="28">
        <v>1</v>
      </c>
      <c r="I178" s="27">
        <v>71112000</v>
      </c>
      <c r="J178" s="26" t="s">
        <v>123</v>
      </c>
      <c r="K178" s="25">
        <v>200000</v>
      </c>
      <c r="L178" s="117">
        <v>45597</v>
      </c>
      <c r="M178" s="24">
        <v>45627</v>
      </c>
      <c r="N178" s="22" t="s">
        <v>161</v>
      </c>
      <c r="O178" s="21" t="s">
        <v>256</v>
      </c>
      <c r="P178" s="20"/>
      <c r="Q178" s="31"/>
    </row>
    <row r="179" spans="1:17" ht="25.5" x14ac:dyDescent="0.25">
      <c r="A179" s="19">
        <v>340</v>
      </c>
      <c r="B179" s="37" t="s">
        <v>397</v>
      </c>
      <c r="C179" s="36" t="s">
        <v>396</v>
      </c>
      <c r="D179" s="30" t="s">
        <v>395</v>
      </c>
      <c r="E179" s="99" t="s">
        <v>594</v>
      </c>
      <c r="F179" s="21">
        <v>876</v>
      </c>
      <c r="G179" s="29" t="s">
        <v>17</v>
      </c>
      <c r="H179" s="28">
        <v>1</v>
      </c>
      <c r="I179" s="27">
        <v>71112000</v>
      </c>
      <c r="J179" s="26" t="s">
        <v>123</v>
      </c>
      <c r="K179" s="25">
        <v>416005.77</v>
      </c>
      <c r="L179" s="24" t="s">
        <v>139</v>
      </c>
      <c r="M179" s="24" t="s">
        <v>394</v>
      </c>
      <c r="N179" s="22" t="s">
        <v>161</v>
      </c>
      <c r="O179" s="21" t="s">
        <v>256</v>
      </c>
      <c r="P179" s="20"/>
      <c r="Q179" s="31"/>
    </row>
    <row r="180" spans="1:17" ht="38.25" x14ac:dyDescent="0.25">
      <c r="A180" s="19">
        <v>341</v>
      </c>
      <c r="B180" s="37" t="s">
        <v>393</v>
      </c>
      <c r="C180" s="36" t="s">
        <v>393</v>
      </c>
      <c r="D180" s="30" t="s">
        <v>392</v>
      </c>
      <c r="E180" s="99" t="s">
        <v>594</v>
      </c>
      <c r="F180" s="21">
        <v>876</v>
      </c>
      <c r="G180" s="29" t="s">
        <v>17</v>
      </c>
      <c r="H180" s="28">
        <v>1</v>
      </c>
      <c r="I180" s="27">
        <v>71112000</v>
      </c>
      <c r="J180" s="26" t="s">
        <v>123</v>
      </c>
      <c r="K180" s="25">
        <v>600000</v>
      </c>
      <c r="L180" s="24" t="s">
        <v>32</v>
      </c>
      <c r="M180" s="24" t="s">
        <v>391</v>
      </c>
      <c r="N180" s="22" t="s">
        <v>161</v>
      </c>
      <c r="O180" s="21" t="s">
        <v>256</v>
      </c>
      <c r="P180" s="20"/>
      <c r="Q180" s="31"/>
    </row>
    <row r="181" spans="1:17" ht="38.25" x14ac:dyDescent="0.25">
      <c r="A181" s="19">
        <v>342</v>
      </c>
      <c r="B181" s="37" t="s">
        <v>132</v>
      </c>
      <c r="C181" s="36" t="s">
        <v>134</v>
      </c>
      <c r="D181" s="30" t="s">
        <v>133</v>
      </c>
      <c r="E181" s="99" t="s">
        <v>594</v>
      </c>
      <c r="F181" s="21">
        <v>876</v>
      </c>
      <c r="G181" s="29" t="s">
        <v>17</v>
      </c>
      <c r="H181" s="28">
        <v>1</v>
      </c>
      <c r="I181" s="27">
        <v>71100000</v>
      </c>
      <c r="J181" s="26" t="s">
        <v>7</v>
      </c>
      <c r="K181" s="25">
        <v>2600000</v>
      </c>
      <c r="L181" s="24">
        <v>45444</v>
      </c>
      <c r="M181" s="24">
        <v>45505</v>
      </c>
      <c r="N181" s="22" t="s">
        <v>22</v>
      </c>
      <c r="O181" s="21" t="s">
        <v>58</v>
      </c>
      <c r="P181" s="20"/>
      <c r="Q181" s="31"/>
    </row>
    <row r="182" spans="1:17" ht="25.5" x14ac:dyDescent="0.25">
      <c r="A182" s="19">
        <v>344</v>
      </c>
      <c r="B182" s="37" t="s">
        <v>103</v>
      </c>
      <c r="C182" s="36" t="s">
        <v>102</v>
      </c>
      <c r="D182" s="30" t="s">
        <v>390</v>
      </c>
      <c r="E182" s="99" t="s">
        <v>594</v>
      </c>
      <c r="F182" s="21">
        <v>876</v>
      </c>
      <c r="G182" s="29" t="s">
        <v>17</v>
      </c>
      <c r="H182" s="28">
        <v>1</v>
      </c>
      <c r="I182" s="27">
        <v>71100000</v>
      </c>
      <c r="J182" s="26" t="s">
        <v>7</v>
      </c>
      <c r="K182" s="25">
        <v>4137654.26</v>
      </c>
      <c r="L182" s="24">
        <v>45444</v>
      </c>
      <c r="M182" s="24">
        <v>45505</v>
      </c>
      <c r="N182" s="22" t="s">
        <v>161</v>
      </c>
      <c r="O182" s="21" t="s">
        <v>256</v>
      </c>
      <c r="P182" s="20"/>
      <c r="Q182" s="31"/>
    </row>
    <row r="183" spans="1:17" ht="38.25" x14ac:dyDescent="0.25">
      <c r="A183" s="19">
        <v>345</v>
      </c>
      <c r="B183" s="37" t="s">
        <v>52</v>
      </c>
      <c r="C183" s="36" t="s">
        <v>51</v>
      </c>
      <c r="D183" s="30" t="s">
        <v>389</v>
      </c>
      <c r="E183" s="99" t="s">
        <v>594</v>
      </c>
      <c r="F183" s="21">
        <v>876</v>
      </c>
      <c r="G183" s="29" t="s">
        <v>17</v>
      </c>
      <c r="H183" s="28">
        <v>1</v>
      </c>
      <c r="I183" s="27">
        <v>71111000</v>
      </c>
      <c r="J183" s="26" t="s">
        <v>206</v>
      </c>
      <c r="K183" s="25">
        <v>713000</v>
      </c>
      <c r="L183" s="24" t="s">
        <v>139</v>
      </c>
      <c r="M183" s="24" t="s">
        <v>115</v>
      </c>
      <c r="N183" s="22" t="s">
        <v>161</v>
      </c>
      <c r="O183" s="21" t="s">
        <v>256</v>
      </c>
      <c r="P183" s="20"/>
      <c r="Q183" s="31"/>
    </row>
    <row r="184" spans="1:17" ht="25.5" x14ac:dyDescent="0.25">
      <c r="A184" s="19">
        <v>346</v>
      </c>
      <c r="B184" s="37" t="s">
        <v>175</v>
      </c>
      <c r="C184" s="36" t="s">
        <v>189</v>
      </c>
      <c r="D184" s="30" t="s">
        <v>388</v>
      </c>
      <c r="E184" s="99" t="s">
        <v>594</v>
      </c>
      <c r="F184" s="21">
        <v>876</v>
      </c>
      <c r="G184" s="29" t="s">
        <v>17</v>
      </c>
      <c r="H184" s="28">
        <v>1</v>
      </c>
      <c r="I184" s="27">
        <v>71131000</v>
      </c>
      <c r="J184" s="26" t="s">
        <v>12</v>
      </c>
      <c r="K184" s="25">
        <v>10000000</v>
      </c>
      <c r="L184" s="24" t="s">
        <v>139</v>
      </c>
      <c r="M184" s="24" t="s">
        <v>11</v>
      </c>
      <c r="N184" s="22" t="s">
        <v>36</v>
      </c>
      <c r="O184" s="21" t="s">
        <v>58</v>
      </c>
      <c r="P184" s="20"/>
      <c r="Q184" s="31"/>
    </row>
    <row r="185" spans="1:17" ht="25.5" x14ac:dyDescent="0.25">
      <c r="A185" s="19">
        <v>347</v>
      </c>
      <c r="B185" s="37" t="s">
        <v>103</v>
      </c>
      <c r="C185" s="36" t="s">
        <v>102</v>
      </c>
      <c r="D185" s="30" t="s">
        <v>387</v>
      </c>
      <c r="E185" s="99" t="s">
        <v>594</v>
      </c>
      <c r="F185" s="21">
        <v>876</v>
      </c>
      <c r="G185" s="29" t="s">
        <v>17</v>
      </c>
      <c r="H185" s="28">
        <v>1</v>
      </c>
      <c r="I185" s="27">
        <v>71100000</v>
      </c>
      <c r="J185" s="26" t="s">
        <v>7</v>
      </c>
      <c r="K185" s="25">
        <v>1890000</v>
      </c>
      <c r="L185" s="24">
        <v>45413</v>
      </c>
      <c r="M185" s="24">
        <v>45444</v>
      </c>
      <c r="N185" s="22" t="s">
        <v>161</v>
      </c>
      <c r="O185" s="21" t="s">
        <v>256</v>
      </c>
      <c r="P185" s="20"/>
      <c r="Q185" s="31"/>
    </row>
    <row r="186" spans="1:17" ht="25.5" x14ac:dyDescent="0.25">
      <c r="A186" s="19">
        <v>348</v>
      </c>
      <c r="B186" s="37" t="s">
        <v>369</v>
      </c>
      <c r="C186" s="36" t="s">
        <v>386</v>
      </c>
      <c r="D186" s="30" t="s">
        <v>385</v>
      </c>
      <c r="E186" s="99" t="s">
        <v>594</v>
      </c>
      <c r="F186" s="21">
        <v>876</v>
      </c>
      <c r="G186" s="29" t="s">
        <v>17</v>
      </c>
      <c r="H186" s="28">
        <v>1</v>
      </c>
      <c r="I186" s="27">
        <v>71100000</v>
      </c>
      <c r="J186" s="26" t="s">
        <v>7</v>
      </c>
      <c r="K186" s="25">
        <v>2500000</v>
      </c>
      <c r="L186" s="24">
        <v>45444</v>
      </c>
      <c r="M186" s="24">
        <v>45566</v>
      </c>
      <c r="N186" s="22" t="s">
        <v>161</v>
      </c>
      <c r="O186" s="21" t="s">
        <v>256</v>
      </c>
      <c r="P186" s="20"/>
      <c r="Q186" s="31"/>
    </row>
    <row r="187" spans="1:17" ht="38.25" x14ac:dyDescent="0.25">
      <c r="A187" s="19">
        <v>349</v>
      </c>
      <c r="B187" s="37" t="s">
        <v>109</v>
      </c>
      <c r="C187" s="36" t="s">
        <v>108</v>
      </c>
      <c r="D187" s="30" t="s">
        <v>384</v>
      </c>
      <c r="E187" s="99" t="s">
        <v>594</v>
      </c>
      <c r="F187" s="21" t="s">
        <v>255</v>
      </c>
      <c r="G187" s="29" t="s">
        <v>13</v>
      </c>
      <c r="H187" s="28">
        <v>1</v>
      </c>
      <c r="I187" s="27">
        <v>71116000</v>
      </c>
      <c r="J187" s="26" t="s">
        <v>46</v>
      </c>
      <c r="K187" s="25">
        <v>1403100</v>
      </c>
      <c r="L187" s="24">
        <v>45444</v>
      </c>
      <c r="M187" s="24">
        <v>45839</v>
      </c>
      <c r="N187" s="22" t="s">
        <v>161</v>
      </c>
      <c r="O187" s="21" t="s">
        <v>256</v>
      </c>
      <c r="P187" s="20"/>
      <c r="Q187" s="31"/>
    </row>
    <row r="188" spans="1:17" ht="25.5" x14ac:dyDescent="0.25">
      <c r="A188" s="19">
        <v>350</v>
      </c>
      <c r="B188" s="37" t="s">
        <v>141</v>
      </c>
      <c r="C188" s="36" t="s">
        <v>141</v>
      </c>
      <c r="D188" s="30" t="s">
        <v>383</v>
      </c>
      <c r="E188" s="99" t="s">
        <v>594</v>
      </c>
      <c r="F188" s="21">
        <v>876</v>
      </c>
      <c r="G188" s="29" t="s">
        <v>17</v>
      </c>
      <c r="H188" s="28">
        <v>1</v>
      </c>
      <c r="I188" s="27">
        <v>71100000</v>
      </c>
      <c r="J188" s="26" t="s">
        <v>7</v>
      </c>
      <c r="K188" s="25">
        <v>3558735.63</v>
      </c>
      <c r="L188" s="24">
        <v>45444</v>
      </c>
      <c r="M188" s="24">
        <v>45505</v>
      </c>
      <c r="N188" s="22" t="s">
        <v>161</v>
      </c>
      <c r="O188" s="21" t="s">
        <v>256</v>
      </c>
      <c r="P188" s="20"/>
      <c r="Q188" s="31"/>
    </row>
    <row r="189" spans="1:17" ht="25.5" x14ac:dyDescent="0.25">
      <c r="A189" s="19">
        <v>351</v>
      </c>
      <c r="B189" s="37" t="s">
        <v>382</v>
      </c>
      <c r="C189" s="36" t="s">
        <v>382</v>
      </c>
      <c r="D189" s="30" t="s">
        <v>381</v>
      </c>
      <c r="E189" s="99" t="s">
        <v>594</v>
      </c>
      <c r="F189" s="21">
        <v>876</v>
      </c>
      <c r="G189" s="29" t="s">
        <v>17</v>
      </c>
      <c r="H189" s="28">
        <v>1</v>
      </c>
      <c r="I189" s="27">
        <v>71100000</v>
      </c>
      <c r="J189" s="26" t="s">
        <v>7</v>
      </c>
      <c r="K189" s="25">
        <v>250000</v>
      </c>
      <c r="L189" s="24">
        <v>45444</v>
      </c>
      <c r="M189" s="24">
        <v>45505</v>
      </c>
      <c r="N189" s="22" t="s">
        <v>161</v>
      </c>
      <c r="O189" s="21" t="s">
        <v>256</v>
      </c>
      <c r="P189" s="20"/>
      <c r="Q189" s="31"/>
    </row>
    <row r="190" spans="1:17" ht="25.5" x14ac:dyDescent="0.25">
      <c r="A190" s="19">
        <v>352</v>
      </c>
      <c r="B190" s="37" t="s">
        <v>132</v>
      </c>
      <c r="C190" s="36" t="s">
        <v>131</v>
      </c>
      <c r="D190" s="30" t="s">
        <v>380</v>
      </c>
      <c r="E190" s="99" t="s">
        <v>594</v>
      </c>
      <c r="F190" s="21" t="s">
        <v>255</v>
      </c>
      <c r="G190" s="48" t="s">
        <v>13</v>
      </c>
      <c r="H190" s="28">
        <v>1</v>
      </c>
      <c r="I190" s="27">
        <v>71131000</v>
      </c>
      <c r="J190" s="26" t="s">
        <v>12</v>
      </c>
      <c r="K190" s="25">
        <v>1000000</v>
      </c>
      <c r="L190" s="24">
        <v>45566</v>
      </c>
      <c r="M190" s="24">
        <v>45627</v>
      </c>
      <c r="N190" s="22" t="s">
        <v>161</v>
      </c>
      <c r="O190" s="21" t="s">
        <v>256</v>
      </c>
      <c r="P190" s="20"/>
      <c r="Q190" s="31"/>
    </row>
    <row r="191" spans="1:17" ht="25.5" x14ac:dyDescent="0.25">
      <c r="A191" s="19">
        <v>353</v>
      </c>
      <c r="B191" s="38" t="s">
        <v>132</v>
      </c>
      <c r="C191" s="38" t="s">
        <v>131</v>
      </c>
      <c r="D191" s="30" t="s">
        <v>379</v>
      </c>
      <c r="E191" s="99" t="s">
        <v>594</v>
      </c>
      <c r="F191" s="21" t="s">
        <v>255</v>
      </c>
      <c r="G191" s="51" t="s">
        <v>13</v>
      </c>
      <c r="H191" s="28">
        <v>1</v>
      </c>
      <c r="I191" s="27">
        <v>71131000</v>
      </c>
      <c r="J191" s="26" t="s">
        <v>12</v>
      </c>
      <c r="K191" s="25">
        <v>500000</v>
      </c>
      <c r="L191" s="24">
        <v>45566</v>
      </c>
      <c r="M191" s="24">
        <v>45627</v>
      </c>
      <c r="N191" s="22" t="s">
        <v>161</v>
      </c>
      <c r="O191" s="21" t="s">
        <v>256</v>
      </c>
      <c r="P191" s="20"/>
      <c r="Q191" s="31"/>
    </row>
    <row r="192" spans="1:17" ht="38.25" x14ac:dyDescent="0.25">
      <c r="A192" s="19">
        <v>354</v>
      </c>
      <c r="B192" s="38" t="s">
        <v>132</v>
      </c>
      <c r="C192" s="38" t="s">
        <v>131</v>
      </c>
      <c r="D192" s="30" t="s">
        <v>130</v>
      </c>
      <c r="E192" s="99" t="s">
        <v>594</v>
      </c>
      <c r="F192" s="21">
        <v>796</v>
      </c>
      <c r="G192" s="48" t="s">
        <v>129</v>
      </c>
      <c r="H192" s="28">
        <v>680</v>
      </c>
      <c r="I192" s="27">
        <v>71131000</v>
      </c>
      <c r="J192" s="26" t="s">
        <v>12</v>
      </c>
      <c r="K192" s="25">
        <v>920600</v>
      </c>
      <c r="L192" s="24">
        <v>45566</v>
      </c>
      <c r="M192" s="24">
        <v>45627</v>
      </c>
      <c r="N192" s="22" t="s">
        <v>22</v>
      </c>
      <c r="O192" s="21" t="s">
        <v>58</v>
      </c>
      <c r="P192" s="20"/>
      <c r="Q192" s="31"/>
    </row>
    <row r="193" spans="1:17" ht="38.25" x14ac:dyDescent="0.25">
      <c r="A193" s="19">
        <v>355</v>
      </c>
      <c r="B193" s="36" t="s">
        <v>378</v>
      </c>
      <c r="C193" s="36" t="s">
        <v>377</v>
      </c>
      <c r="D193" s="30" t="s">
        <v>376</v>
      </c>
      <c r="E193" s="99" t="s">
        <v>594</v>
      </c>
      <c r="F193" s="21">
        <v>876</v>
      </c>
      <c r="G193" s="48" t="s">
        <v>17</v>
      </c>
      <c r="H193" s="28">
        <v>1</v>
      </c>
      <c r="I193" s="27">
        <v>71131000</v>
      </c>
      <c r="J193" s="26" t="s">
        <v>12</v>
      </c>
      <c r="K193" s="25">
        <v>200000</v>
      </c>
      <c r="L193" s="24" t="s">
        <v>66</v>
      </c>
      <c r="M193" s="24" t="s">
        <v>37</v>
      </c>
      <c r="N193" s="22" t="s">
        <v>161</v>
      </c>
      <c r="O193" s="21" t="s">
        <v>256</v>
      </c>
      <c r="P193" s="20"/>
      <c r="Q193" s="31"/>
    </row>
    <row r="194" spans="1:17" ht="25.5" x14ac:dyDescent="0.25">
      <c r="A194" s="19">
        <v>356</v>
      </c>
      <c r="B194" s="52" t="s">
        <v>128</v>
      </c>
      <c r="C194" s="52" t="s">
        <v>127</v>
      </c>
      <c r="D194" s="30" t="s">
        <v>126</v>
      </c>
      <c r="E194" s="99" t="s">
        <v>594</v>
      </c>
      <c r="F194" s="21">
        <v>796</v>
      </c>
      <c r="G194" s="51" t="s">
        <v>59</v>
      </c>
      <c r="H194" s="28">
        <v>1</v>
      </c>
      <c r="I194" s="27">
        <v>71100000</v>
      </c>
      <c r="J194" s="26" t="s">
        <v>7</v>
      </c>
      <c r="K194" s="25">
        <v>18916000</v>
      </c>
      <c r="L194" s="117">
        <v>45597</v>
      </c>
      <c r="M194" s="24">
        <v>45627</v>
      </c>
      <c r="N194" s="22" t="s">
        <v>6</v>
      </c>
      <c r="O194" s="21" t="s">
        <v>58</v>
      </c>
      <c r="P194" s="20"/>
      <c r="Q194" s="31"/>
    </row>
    <row r="195" spans="1:17" ht="38.25" x14ac:dyDescent="0.25">
      <c r="A195" s="19">
        <v>357</v>
      </c>
      <c r="B195" s="38" t="s">
        <v>369</v>
      </c>
      <c r="C195" s="38" t="s">
        <v>375</v>
      </c>
      <c r="D195" s="30" t="s">
        <v>374</v>
      </c>
      <c r="E195" s="99" t="s">
        <v>594</v>
      </c>
      <c r="F195" s="21">
        <v>876</v>
      </c>
      <c r="G195" s="48" t="s">
        <v>373</v>
      </c>
      <c r="H195" s="28">
        <v>1</v>
      </c>
      <c r="I195" s="27">
        <v>71100000</v>
      </c>
      <c r="J195" s="26" t="s">
        <v>7</v>
      </c>
      <c r="K195" s="25">
        <v>3000000</v>
      </c>
      <c r="L195" s="24">
        <v>45474</v>
      </c>
      <c r="M195" s="24">
        <v>46569</v>
      </c>
      <c r="N195" s="22" t="s">
        <v>161</v>
      </c>
      <c r="O195" s="21" t="s">
        <v>256</v>
      </c>
      <c r="P195" s="20"/>
      <c r="Q195" s="31"/>
    </row>
    <row r="196" spans="1:17" ht="31.5" x14ac:dyDescent="0.25">
      <c r="A196" s="19">
        <v>359</v>
      </c>
      <c r="B196" s="38" t="s">
        <v>69</v>
      </c>
      <c r="C196" s="38" t="s">
        <v>125</v>
      </c>
      <c r="D196" s="30" t="s">
        <v>124</v>
      </c>
      <c r="E196" s="99" t="s">
        <v>594</v>
      </c>
      <c r="F196" s="21">
        <v>876</v>
      </c>
      <c r="G196" s="48" t="s">
        <v>17</v>
      </c>
      <c r="H196" s="28">
        <v>1</v>
      </c>
      <c r="I196" s="27">
        <v>71112000</v>
      </c>
      <c r="J196" s="26" t="s">
        <v>123</v>
      </c>
      <c r="K196" s="25">
        <v>6238850.6200000001</v>
      </c>
      <c r="L196" s="24">
        <v>45474</v>
      </c>
      <c r="M196" s="24" t="s">
        <v>37</v>
      </c>
      <c r="N196" s="22" t="s">
        <v>118</v>
      </c>
      <c r="O196" s="21" t="s">
        <v>58</v>
      </c>
      <c r="P196" s="20"/>
      <c r="Q196" s="31"/>
    </row>
    <row r="197" spans="1:17" ht="31.5" x14ac:dyDescent="0.25">
      <c r="A197" s="19">
        <v>360</v>
      </c>
      <c r="B197" s="38" t="s">
        <v>69</v>
      </c>
      <c r="C197" s="38" t="s">
        <v>68</v>
      </c>
      <c r="D197" s="30" t="s">
        <v>122</v>
      </c>
      <c r="E197" s="99" t="s">
        <v>594</v>
      </c>
      <c r="F197" s="21">
        <v>876</v>
      </c>
      <c r="G197" s="48" t="s">
        <v>17</v>
      </c>
      <c r="H197" s="28">
        <v>1</v>
      </c>
      <c r="I197" s="27">
        <v>71116000</v>
      </c>
      <c r="J197" s="26" t="s">
        <v>121</v>
      </c>
      <c r="K197" s="25">
        <v>500000</v>
      </c>
      <c r="L197" s="24">
        <v>45474</v>
      </c>
      <c r="M197" s="24" t="s">
        <v>37</v>
      </c>
      <c r="N197" s="22" t="s">
        <v>118</v>
      </c>
      <c r="O197" s="21" t="s">
        <v>58</v>
      </c>
      <c r="P197" s="20"/>
      <c r="Q197" s="31"/>
    </row>
    <row r="198" spans="1:17" ht="76.5" x14ac:dyDescent="0.25">
      <c r="A198" s="19">
        <v>362</v>
      </c>
      <c r="B198" s="76" t="s">
        <v>372</v>
      </c>
      <c r="C198" s="36" t="s">
        <v>371</v>
      </c>
      <c r="D198" s="30" t="s">
        <v>370</v>
      </c>
      <c r="E198" s="99" t="s">
        <v>594</v>
      </c>
      <c r="F198" s="21">
        <v>876</v>
      </c>
      <c r="G198" s="50" t="s">
        <v>17</v>
      </c>
      <c r="H198" s="28">
        <v>1</v>
      </c>
      <c r="I198" s="27">
        <v>71131000</v>
      </c>
      <c r="J198" s="26" t="s">
        <v>12</v>
      </c>
      <c r="K198" s="25">
        <v>900000</v>
      </c>
      <c r="L198" s="24" t="s">
        <v>115</v>
      </c>
      <c r="M198" s="24" t="s">
        <v>45</v>
      </c>
      <c r="N198" s="22" t="s">
        <v>161</v>
      </c>
      <c r="O198" s="21" t="s">
        <v>256</v>
      </c>
      <c r="P198" s="20"/>
      <c r="Q198" s="31"/>
    </row>
    <row r="199" spans="1:17" ht="25.5" x14ac:dyDescent="0.25">
      <c r="A199" s="19">
        <v>364</v>
      </c>
      <c r="B199" s="38" t="s">
        <v>369</v>
      </c>
      <c r="C199" s="38" t="s">
        <v>368</v>
      </c>
      <c r="D199" s="30" t="s">
        <v>367</v>
      </c>
      <c r="E199" s="99" t="s">
        <v>594</v>
      </c>
      <c r="F199" s="21" t="s">
        <v>255</v>
      </c>
      <c r="G199" s="90" t="s">
        <v>13</v>
      </c>
      <c r="H199" s="28">
        <v>1</v>
      </c>
      <c r="I199" s="27">
        <v>71131000</v>
      </c>
      <c r="J199" s="26" t="s">
        <v>12</v>
      </c>
      <c r="K199" s="25">
        <v>4361900.8</v>
      </c>
      <c r="L199" s="24" t="s">
        <v>115</v>
      </c>
      <c r="M199" s="24" t="s">
        <v>11</v>
      </c>
      <c r="N199" s="22" t="s">
        <v>260</v>
      </c>
      <c r="O199" s="21" t="s">
        <v>58</v>
      </c>
      <c r="P199" s="20"/>
      <c r="Q199" s="31"/>
    </row>
    <row r="200" spans="1:17" ht="38.25" x14ac:dyDescent="0.25">
      <c r="A200" s="19">
        <v>365</v>
      </c>
      <c r="B200" s="38" t="s">
        <v>120</v>
      </c>
      <c r="C200" s="38" t="s">
        <v>120</v>
      </c>
      <c r="D200" s="30" t="s">
        <v>119</v>
      </c>
      <c r="E200" s="99" t="s">
        <v>594</v>
      </c>
      <c r="F200" s="21">
        <v>876</v>
      </c>
      <c r="G200" s="50" t="s">
        <v>17</v>
      </c>
      <c r="H200" s="28">
        <v>1</v>
      </c>
      <c r="I200" s="27">
        <v>71129000</v>
      </c>
      <c r="J200" s="26" t="s">
        <v>110</v>
      </c>
      <c r="K200" s="25">
        <v>26709750</v>
      </c>
      <c r="L200" s="24">
        <v>45474</v>
      </c>
      <c r="M200" s="24" t="s">
        <v>45</v>
      </c>
      <c r="N200" s="22" t="s">
        <v>118</v>
      </c>
      <c r="O200" s="21" t="s">
        <v>58</v>
      </c>
      <c r="P200" s="20"/>
      <c r="Q200" s="31"/>
    </row>
    <row r="201" spans="1:17" ht="38.25" x14ac:dyDescent="0.25">
      <c r="A201" s="19">
        <v>366</v>
      </c>
      <c r="B201" s="38" t="s">
        <v>117</v>
      </c>
      <c r="C201" s="38" t="s">
        <v>117</v>
      </c>
      <c r="D201" s="30" t="s">
        <v>116</v>
      </c>
      <c r="E201" s="99" t="s">
        <v>594</v>
      </c>
      <c r="F201" s="21" t="s">
        <v>254</v>
      </c>
      <c r="G201" s="48" t="s">
        <v>8</v>
      </c>
      <c r="H201" s="28">
        <v>8745</v>
      </c>
      <c r="I201" s="27">
        <v>71129000</v>
      </c>
      <c r="J201" s="26" t="s">
        <v>110</v>
      </c>
      <c r="K201" s="25">
        <v>8567816.1300000008</v>
      </c>
      <c r="L201" s="24" t="s">
        <v>115</v>
      </c>
      <c r="M201" s="24" t="s">
        <v>11</v>
      </c>
      <c r="N201" s="22" t="s">
        <v>6</v>
      </c>
      <c r="O201" s="21" t="s">
        <v>58</v>
      </c>
      <c r="P201" s="20"/>
      <c r="Q201" s="31"/>
    </row>
    <row r="202" spans="1:17" ht="25.5" x14ac:dyDescent="0.25">
      <c r="A202" s="19">
        <v>367</v>
      </c>
      <c r="B202" s="38" t="s">
        <v>306</v>
      </c>
      <c r="C202" s="38" t="s">
        <v>305</v>
      </c>
      <c r="D202" s="30" t="s">
        <v>366</v>
      </c>
      <c r="E202" s="99" t="s">
        <v>594</v>
      </c>
      <c r="F202" s="21">
        <v>796</v>
      </c>
      <c r="G202" s="48" t="s">
        <v>129</v>
      </c>
      <c r="H202" s="28">
        <v>1</v>
      </c>
      <c r="I202" s="27">
        <v>71131000</v>
      </c>
      <c r="J202" s="26" t="s">
        <v>12</v>
      </c>
      <c r="K202" s="25">
        <v>2370000</v>
      </c>
      <c r="L202" s="24" t="s">
        <v>115</v>
      </c>
      <c r="M202" s="24" t="s">
        <v>66</v>
      </c>
      <c r="N202" s="22" t="s">
        <v>36</v>
      </c>
      <c r="O202" s="21" t="s">
        <v>58</v>
      </c>
      <c r="P202" s="20"/>
      <c r="Q202" s="31"/>
    </row>
    <row r="203" spans="1:17" ht="25.5" x14ac:dyDescent="0.25">
      <c r="A203" s="19">
        <v>368</v>
      </c>
      <c r="B203" s="49" t="s">
        <v>114</v>
      </c>
      <c r="C203" s="38" t="s">
        <v>113</v>
      </c>
      <c r="D203" s="30" t="s">
        <v>112</v>
      </c>
      <c r="E203" s="99" t="s">
        <v>594</v>
      </c>
      <c r="F203" s="21">
        <v>657</v>
      </c>
      <c r="G203" s="48" t="s">
        <v>111</v>
      </c>
      <c r="H203" s="28">
        <v>2</v>
      </c>
      <c r="I203" s="27">
        <v>71129000</v>
      </c>
      <c r="J203" s="26" t="s">
        <v>110</v>
      </c>
      <c r="K203" s="25">
        <v>7000000</v>
      </c>
      <c r="L203" s="24">
        <v>45505</v>
      </c>
      <c r="M203" s="24" t="s">
        <v>11</v>
      </c>
      <c r="N203" s="22" t="s">
        <v>6</v>
      </c>
      <c r="O203" s="21" t="s">
        <v>58</v>
      </c>
      <c r="P203" s="20"/>
      <c r="Q203" s="31"/>
    </row>
    <row r="204" spans="1:17" ht="38.25" x14ac:dyDescent="0.25">
      <c r="A204" s="19">
        <v>370</v>
      </c>
      <c r="B204" s="38" t="s">
        <v>303</v>
      </c>
      <c r="C204" s="38" t="s">
        <v>302</v>
      </c>
      <c r="D204" s="30" t="s">
        <v>365</v>
      </c>
      <c r="E204" s="99" t="s">
        <v>594</v>
      </c>
      <c r="F204" s="21">
        <v>876</v>
      </c>
      <c r="G204" s="50" t="s">
        <v>17</v>
      </c>
      <c r="H204" s="28">
        <v>1</v>
      </c>
      <c r="I204" s="27">
        <v>71131000</v>
      </c>
      <c r="J204" s="26" t="s">
        <v>12</v>
      </c>
      <c r="K204" s="25">
        <v>1600000</v>
      </c>
      <c r="L204" s="24">
        <v>45505</v>
      </c>
      <c r="M204" s="24" t="s">
        <v>11</v>
      </c>
      <c r="N204" s="22" t="s">
        <v>161</v>
      </c>
      <c r="O204" s="21" t="s">
        <v>256</v>
      </c>
      <c r="P204" s="20"/>
      <c r="Q204" s="31"/>
    </row>
    <row r="205" spans="1:17" ht="31.5" x14ac:dyDescent="0.25">
      <c r="A205" s="19">
        <v>371</v>
      </c>
      <c r="B205" s="38" t="s">
        <v>268</v>
      </c>
      <c r="C205" s="38" t="s">
        <v>328</v>
      </c>
      <c r="D205" s="30" t="s">
        <v>364</v>
      </c>
      <c r="E205" s="99" t="s">
        <v>594</v>
      </c>
      <c r="F205" s="21">
        <v>876</v>
      </c>
      <c r="G205" s="50" t="s">
        <v>17</v>
      </c>
      <c r="H205" s="28">
        <v>1</v>
      </c>
      <c r="I205" s="27">
        <v>71116000</v>
      </c>
      <c r="J205" s="26" t="s">
        <v>46</v>
      </c>
      <c r="K205" s="25">
        <v>140000</v>
      </c>
      <c r="L205" s="24" t="s">
        <v>115</v>
      </c>
      <c r="M205" s="24" t="s">
        <v>37</v>
      </c>
      <c r="N205" s="22" t="s">
        <v>36</v>
      </c>
      <c r="O205" s="21" t="s">
        <v>58</v>
      </c>
      <c r="P205" s="20"/>
      <c r="Q205" s="31"/>
    </row>
    <row r="206" spans="1:17" ht="51" x14ac:dyDescent="0.25">
      <c r="A206" s="19">
        <v>372</v>
      </c>
      <c r="B206" s="38" t="s">
        <v>363</v>
      </c>
      <c r="C206" s="38" t="s">
        <v>362</v>
      </c>
      <c r="D206" s="30" t="s">
        <v>361</v>
      </c>
      <c r="E206" s="99" t="s">
        <v>594</v>
      </c>
      <c r="F206" s="21">
        <v>876</v>
      </c>
      <c r="G206" s="48" t="s">
        <v>17</v>
      </c>
      <c r="H206" s="28">
        <v>1</v>
      </c>
      <c r="I206" s="27">
        <v>71131000</v>
      </c>
      <c r="J206" s="26" t="s">
        <v>12</v>
      </c>
      <c r="K206" s="25">
        <v>350000</v>
      </c>
      <c r="L206" s="24">
        <v>45474</v>
      </c>
      <c r="M206" s="24">
        <v>45505</v>
      </c>
      <c r="N206" s="22" t="s">
        <v>161</v>
      </c>
      <c r="O206" s="21" t="s">
        <v>256</v>
      </c>
      <c r="P206" s="20"/>
      <c r="Q206" s="31"/>
    </row>
    <row r="207" spans="1:17" ht="38.25" x14ac:dyDescent="0.25">
      <c r="A207" s="19">
        <v>373</v>
      </c>
      <c r="B207" s="38" t="s">
        <v>360</v>
      </c>
      <c r="C207" s="38" t="s">
        <v>337</v>
      </c>
      <c r="D207" s="30" t="s">
        <v>359</v>
      </c>
      <c r="E207" s="99" t="s">
        <v>594</v>
      </c>
      <c r="F207" s="21">
        <v>876</v>
      </c>
      <c r="G207" s="48" t="s">
        <v>17</v>
      </c>
      <c r="H207" s="28">
        <v>1</v>
      </c>
      <c r="I207" s="27">
        <v>71131000</v>
      </c>
      <c r="J207" s="26" t="s">
        <v>12</v>
      </c>
      <c r="K207" s="25">
        <v>1000000</v>
      </c>
      <c r="L207" s="24">
        <v>45444</v>
      </c>
      <c r="M207" s="24">
        <v>45474</v>
      </c>
      <c r="N207" s="22" t="s">
        <v>161</v>
      </c>
      <c r="O207" s="21" t="s">
        <v>256</v>
      </c>
      <c r="P207" s="20"/>
      <c r="Q207" s="31"/>
    </row>
    <row r="208" spans="1:17" ht="25.5" x14ac:dyDescent="0.25">
      <c r="A208" s="19">
        <v>374</v>
      </c>
      <c r="B208" s="38" t="s">
        <v>132</v>
      </c>
      <c r="C208" s="38" t="s">
        <v>131</v>
      </c>
      <c r="D208" s="30" t="s">
        <v>358</v>
      </c>
      <c r="E208" s="99" t="s">
        <v>594</v>
      </c>
      <c r="F208" s="21" t="s">
        <v>255</v>
      </c>
      <c r="G208" s="48" t="s">
        <v>13</v>
      </c>
      <c r="H208" s="28">
        <v>1</v>
      </c>
      <c r="I208" s="27">
        <v>71131000</v>
      </c>
      <c r="J208" s="26" t="s">
        <v>12</v>
      </c>
      <c r="K208" s="25">
        <v>166500</v>
      </c>
      <c r="L208" s="24">
        <v>45444</v>
      </c>
      <c r="M208" s="24">
        <v>45504</v>
      </c>
      <c r="N208" s="22" t="s">
        <v>161</v>
      </c>
      <c r="O208" s="21" t="s">
        <v>256</v>
      </c>
      <c r="P208" s="20"/>
      <c r="Q208" s="31"/>
    </row>
    <row r="209" spans="1:17" ht="31.5" x14ac:dyDescent="0.25">
      <c r="A209" s="19">
        <v>375</v>
      </c>
      <c r="B209" s="38" t="s">
        <v>356</v>
      </c>
      <c r="C209" s="38" t="s">
        <v>355</v>
      </c>
      <c r="D209" s="30" t="s">
        <v>357</v>
      </c>
      <c r="E209" s="99" t="s">
        <v>594</v>
      </c>
      <c r="F209" s="21">
        <v>876</v>
      </c>
      <c r="G209" s="48" t="s">
        <v>17</v>
      </c>
      <c r="H209" s="28">
        <v>1</v>
      </c>
      <c r="I209" s="27">
        <v>71131000</v>
      </c>
      <c r="J209" s="26" t="s">
        <v>12</v>
      </c>
      <c r="K209" s="25">
        <v>800000</v>
      </c>
      <c r="L209" s="24">
        <v>45444</v>
      </c>
      <c r="M209" s="24">
        <v>45468</v>
      </c>
      <c r="N209" s="22" t="s">
        <v>161</v>
      </c>
      <c r="O209" s="21" t="s">
        <v>256</v>
      </c>
      <c r="P209" s="20"/>
      <c r="Q209" s="31"/>
    </row>
    <row r="210" spans="1:17" ht="38.25" x14ac:dyDescent="0.25">
      <c r="A210" s="19">
        <v>376</v>
      </c>
      <c r="B210" s="38" t="s">
        <v>356</v>
      </c>
      <c r="C210" s="38" t="s">
        <v>355</v>
      </c>
      <c r="D210" s="30" t="s">
        <v>354</v>
      </c>
      <c r="E210" s="99" t="s">
        <v>594</v>
      </c>
      <c r="F210" s="21">
        <v>876</v>
      </c>
      <c r="G210" s="48" t="s">
        <v>17</v>
      </c>
      <c r="H210" s="28">
        <v>1</v>
      </c>
      <c r="I210" s="27">
        <v>71131000</v>
      </c>
      <c r="J210" s="26" t="s">
        <v>12</v>
      </c>
      <c r="K210" s="25">
        <v>1000000</v>
      </c>
      <c r="L210" s="24">
        <v>45474</v>
      </c>
      <c r="M210" s="24">
        <v>45529</v>
      </c>
      <c r="N210" s="22" t="s">
        <v>161</v>
      </c>
      <c r="O210" s="21" t="s">
        <v>256</v>
      </c>
      <c r="P210" s="20"/>
      <c r="Q210" s="31"/>
    </row>
    <row r="211" spans="1:17" ht="38.25" x14ac:dyDescent="0.25">
      <c r="A211" s="19">
        <v>377</v>
      </c>
      <c r="B211" s="38" t="s">
        <v>353</v>
      </c>
      <c r="C211" s="38" t="s">
        <v>352</v>
      </c>
      <c r="D211" s="30" t="s">
        <v>351</v>
      </c>
      <c r="E211" s="99" t="s">
        <v>594</v>
      </c>
      <c r="F211" s="21" t="s">
        <v>255</v>
      </c>
      <c r="G211" s="48" t="s">
        <v>13</v>
      </c>
      <c r="H211" s="28">
        <v>1</v>
      </c>
      <c r="I211" s="27">
        <v>71131000</v>
      </c>
      <c r="J211" s="26" t="s">
        <v>12</v>
      </c>
      <c r="K211" s="25">
        <v>344520</v>
      </c>
      <c r="L211" s="24">
        <v>45444</v>
      </c>
      <c r="M211" s="24">
        <v>45474</v>
      </c>
      <c r="N211" s="22" t="s">
        <v>161</v>
      </c>
      <c r="O211" s="21" t="s">
        <v>256</v>
      </c>
      <c r="P211" s="20"/>
      <c r="Q211" s="31"/>
    </row>
    <row r="212" spans="1:17" ht="38.25" x14ac:dyDescent="0.25">
      <c r="A212" s="19">
        <v>378</v>
      </c>
      <c r="B212" s="38" t="s">
        <v>350</v>
      </c>
      <c r="C212" s="38">
        <v>14</v>
      </c>
      <c r="D212" s="30" t="s">
        <v>349</v>
      </c>
      <c r="E212" s="99" t="s">
        <v>594</v>
      </c>
      <c r="F212" s="21" t="s">
        <v>255</v>
      </c>
      <c r="G212" s="48" t="s">
        <v>13</v>
      </c>
      <c r="H212" s="28">
        <v>100</v>
      </c>
      <c r="I212" s="27">
        <v>71131000</v>
      </c>
      <c r="J212" s="26" t="s">
        <v>12</v>
      </c>
      <c r="K212" s="25">
        <v>620000</v>
      </c>
      <c r="L212" s="24">
        <v>45444</v>
      </c>
      <c r="M212" s="24">
        <v>45474</v>
      </c>
      <c r="N212" s="22" t="s">
        <v>161</v>
      </c>
      <c r="O212" s="21" t="s">
        <v>256</v>
      </c>
      <c r="P212" s="20"/>
      <c r="Q212" s="31"/>
    </row>
    <row r="213" spans="1:17" ht="25.5" x14ac:dyDescent="0.25">
      <c r="A213" s="19">
        <v>379</v>
      </c>
      <c r="B213" s="38" t="s">
        <v>128</v>
      </c>
      <c r="C213" s="38" t="s">
        <v>348</v>
      </c>
      <c r="D213" s="30" t="s">
        <v>347</v>
      </c>
      <c r="E213" s="99" t="s">
        <v>594</v>
      </c>
      <c r="F213" s="21" t="s">
        <v>255</v>
      </c>
      <c r="G213" s="90" t="s">
        <v>13</v>
      </c>
      <c r="H213" s="28">
        <v>1</v>
      </c>
      <c r="I213" s="27">
        <v>71100000</v>
      </c>
      <c r="J213" s="26" t="s">
        <v>7</v>
      </c>
      <c r="K213" s="25">
        <v>1200000</v>
      </c>
      <c r="L213" s="24">
        <v>45449</v>
      </c>
      <c r="M213" s="24">
        <v>45474</v>
      </c>
      <c r="N213" s="22" t="s">
        <v>161</v>
      </c>
      <c r="O213" s="21" t="s">
        <v>256</v>
      </c>
      <c r="P213" s="20"/>
      <c r="Q213" s="31"/>
    </row>
    <row r="214" spans="1:17" ht="38.25" x14ac:dyDescent="0.25">
      <c r="A214" s="19">
        <v>380</v>
      </c>
      <c r="B214" s="38" t="s">
        <v>311</v>
      </c>
      <c r="C214" s="38" t="s">
        <v>310</v>
      </c>
      <c r="D214" s="30" t="s">
        <v>346</v>
      </c>
      <c r="E214" s="99" t="s">
        <v>594</v>
      </c>
      <c r="F214" s="21" t="s">
        <v>255</v>
      </c>
      <c r="G214" s="90" t="s">
        <v>13</v>
      </c>
      <c r="H214" s="28">
        <v>1</v>
      </c>
      <c r="I214" s="27">
        <v>71100000</v>
      </c>
      <c r="J214" s="26" t="s">
        <v>7</v>
      </c>
      <c r="K214" s="25">
        <v>144400</v>
      </c>
      <c r="L214" s="24">
        <v>45449</v>
      </c>
      <c r="M214" s="24">
        <v>45474</v>
      </c>
      <c r="N214" s="22" t="s">
        <v>161</v>
      </c>
      <c r="O214" s="21" t="s">
        <v>256</v>
      </c>
      <c r="P214" s="20"/>
      <c r="Q214" s="31"/>
    </row>
    <row r="215" spans="1:17" ht="25.5" x14ac:dyDescent="0.25">
      <c r="A215" s="19">
        <v>381</v>
      </c>
      <c r="B215" s="38" t="s">
        <v>132</v>
      </c>
      <c r="C215" s="38" t="s">
        <v>184</v>
      </c>
      <c r="D215" s="30" t="s">
        <v>345</v>
      </c>
      <c r="E215" s="99" t="s">
        <v>594</v>
      </c>
      <c r="F215" s="21" t="s">
        <v>255</v>
      </c>
      <c r="G215" s="90" t="s">
        <v>13</v>
      </c>
      <c r="H215" s="28">
        <v>1</v>
      </c>
      <c r="I215" s="27">
        <v>71100000</v>
      </c>
      <c r="J215" s="26" t="s">
        <v>7</v>
      </c>
      <c r="K215" s="25">
        <v>950904</v>
      </c>
      <c r="L215" s="24">
        <v>45449</v>
      </c>
      <c r="M215" s="24">
        <v>45474</v>
      </c>
      <c r="N215" s="22" t="s">
        <v>161</v>
      </c>
      <c r="O215" s="21" t="s">
        <v>256</v>
      </c>
      <c r="P215" s="20"/>
      <c r="Q215" s="31"/>
    </row>
    <row r="216" spans="1:17" ht="25.5" x14ac:dyDescent="0.25">
      <c r="A216" s="19">
        <v>382</v>
      </c>
      <c r="B216" s="38" t="s">
        <v>268</v>
      </c>
      <c r="C216" s="94" t="s">
        <v>344</v>
      </c>
      <c r="D216" s="30" t="s">
        <v>343</v>
      </c>
      <c r="E216" s="99" t="s">
        <v>594</v>
      </c>
      <c r="F216" s="21" t="s">
        <v>255</v>
      </c>
      <c r="G216" s="90" t="s">
        <v>13</v>
      </c>
      <c r="H216" s="28">
        <v>1</v>
      </c>
      <c r="I216" s="27">
        <v>71100000</v>
      </c>
      <c r="J216" s="26" t="s">
        <v>7</v>
      </c>
      <c r="K216" s="25">
        <v>1000000</v>
      </c>
      <c r="L216" s="24">
        <v>45444</v>
      </c>
      <c r="M216" s="24">
        <v>45474</v>
      </c>
      <c r="N216" s="22" t="s">
        <v>161</v>
      </c>
      <c r="O216" s="21" t="s">
        <v>256</v>
      </c>
      <c r="P216" s="20"/>
      <c r="Q216" s="31"/>
    </row>
    <row r="217" spans="1:17" ht="38.25" x14ac:dyDescent="0.25">
      <c r="A217" s="19">
        <v>383</v>
      </c>
      <c r="B217" s="38" t="s">
        <v>340</v>
      </c>
      <c r="C217" s="94" t="s">
        <v>342</v>
      </c>
      <c r="D217" s="30" t="s">
        <v>341</v>
      </c>
      <c r="E217" s="99" t="s">
        <v>594</v>
      </c>
      <c r="F217" s="21">
        <v>876</v>
      </c>
      <c r="G217" s="48" t="s">
        <v>17</v>
      </c>
      <c r="H217" s="28">
        <v>1</v>
      </c>
      <c r="I217" s="27">
        <v>71100000</v>
      </c>
      <c r="J217" s="26" t="s">
        <v>7</v>
      </c>
      <c r="K217" s="25">
        <v>244650</v>
      </c>
      <c r="L217" s="24">
        <v>45449</v>
      </c>
      <c r="M217" s="24">
        <v>45474</v>
      </c>
      <c r="N217" s="22" t="s">
        <v>161</v>
      </c>
      <c r="O217" s="21" t="s">
        <v>256</v>
      </c>
      <c r="P217" s="20"/>
      <c r="Q217" s="31"/>
    </row>
    <row r="218" spans="1:17" ht="31.5" x14ac:dyDescent="0.25">
      <c r="A218" s="19">
        <v>384</v>
      </c>
      <c r="B218" s="38" t="s">
        <v>340</v>
      </c>
      <c r="C218" s="94" t="s">
        <v>339</v>
      </c>
      <c r="D218" s="30" t="s">
        <v>338</v>
      </c>
      <c r="E218" s="99" t="s">
        <v>594</v>
      </c>
      <c r="F218" s="21">
        <v>876</v>
      </c>
      <c r="G218" s="48" t="s">
        <v>17</v>
      </c>
      <c r="H218" s="28">
        <v>1</v>
      </c>
      <c r="I218" s="27">
        <v>71100000</v>
      </c>
      <c r="J218" s="26" t="s">
        <v>7</v>
      </c>
      <c r="K218" s="25">
        <v>311400</v>
      </c>
      <c r="L218" s="24">
        <v>45449</v>
      </c>
      <c r="M218" s="24">
        <v>45474</v>
      </c>
      <c r="N218" s="22" t="s">
        <v>161</v>
      </c>
      <c r="O218" s="21" t="s">
        <v>256</v>
      </c>
      <c r="P218" s="20"/>
      <c r="Q218" s="31"/>
    </row>
    <row r="219" spans="1:17" ht="38.25" x14ac:dyDescent="0.25">
      <c r="A219" s="19">
        <v>385</v>
      </c>
      <c r="B219" s="92" t="s">
        <v>132</v>
      </c>
      <c r="C219" s="91" t="s">
        <v>337</v>
      </c>
      <c r="D219" s="30" t="s">
        <v>336</v>
      </c>
      <c r="E219" s="99" t="s">
        <v>594</v>
      </c>
      <c r="F219" s="21">
        <v>876</v>
      </c>
      <c r="G219" s="93" t="s">
        <v>17</v>
      </c>
      <c r="H219" s="28">
        <v>1</v>
      </c>
      <c r="I219" s="27">
        <v>71131000</v>
      </c>
      <c r="J219" s="26" t="s">
        <v>12</v>
      </c>
      <c r="K219" s="25">
        <v>540000</v>
      </c>
      <c r="L219" s="24">
        <v>45510</v>
      </c>
      <c r="M219" s="24">
        <v>45505</v>
      </c>
      <c r="N219" s="22" t="s">
        <v>161</v>
      </c>
      <c r="O219" s="21" t="s">
        <v>256</v>
      </c>
      <c r="P219" s="20"/>
      <c r="Q219" s="31"/>
    </row>
    <row r="220" spans="1:17" ht="31.5" x14ac:dyDescent="0.25">
      <c r="A220" s="19">
        <v>386</v>
      </c>
      <c r="B220" s="92" t="s">
        <v>334</v>
      </c>
      <c r="C220" s="91" t="s">
        <v>252</v>
      </c>
      <c r="D220" s="30" t="s">
        <v>335</v>
      </c>
      <c r="E220" s="99" t="s">
        <v>594</v>
      </c>
      <c r="F220" s="21">
        <v>876</v>
      </c>
      <c r="G220" s="48" t="s">
        <v>17</v>
      </c>
      <c r="H220" s="28">
        <v>1</v>
      </c>
      <c r="I220" s="27">
        <v>71100000</v>
      </c>
      <c r="J220" s="26" t="s">
        <v>7</v>
      </c>
      <c r="K220" s="25">
        <v>4000000</v>
      </c>
      <c r="L220" s="117">
        <v>45597</v>
      </c>
      <c r="M220" s="24">
        <v>45814</v>
      </c>
      <c r="N220" s="22" t="s">
        <v>250</v>
      </c>
      <c r="O220" s="21" t="s">
        <v>58</v>
      </c>
      <c r="P220" s="20"/>
      <c r="Q220" s="31"/>
    </row>
    <row r="221" spans="1:17" ht="31.5" x14ac:dyDescent="0.25">
      <c r="A221" s="19">
        <v>387</v>
      </c>
      <c r="B221" s="37" t="s">
        <v>334</v>
      </c>
      <c r="C221" s="36" t="s">
        <v>252</v>
      </c>
      <c r="D221" s="30" t="s">
        <v>251</v>
      </c>
      <c r="E221" s="99" t="s">
        <v>594</v>
      </c>
      <c r="F221" s="21">
        <v>876</v>
      </c>
      <c r="G221" s="48" t="s">
        <v>17</v>
      </c>
      <c r="H221" s="28">
        <v>1</v>
      </c>
      <c r="I221" s="27">
        <v>71131000</v>
      </c>
      <c r="J221" s="26" t="s">
        <v>12</v>
      </c>
      <c r="K221" s="25">
        <v>475000</v>
      </c>
      <c r="L221" s="24" t="s">
        <v>66</v>
      </c>
      <c r="M221" s="24" t="s">
        <v>157</v>
      </c>
      <c r="N221" s="22" t="s">
        <v>250</v>
      </c>
      <c r="O221" s="21" t="s">
        <v>58</v>
      </c>
      <c r="P221" s="20"/>
      <c r="Q221" s="31"/>
    </row>
    <row r="222" spans="1:17" ht="25.5" x14ac:dyDescent="0.25">
      <c r="A222" s="19">
        <v>388</v>
      </c>
      <c r="B222" s="37" t="s">
        <v>311</v>
      </c>
      <c r="C222" s="36" t="s">
        <v>333</v>
      </c>
      <c r="D222" s="30" t="s">
        <v>332</v>
      </c>
      <c r="E222" s="99" t="s">
        <v>594</v>
      </c>
      <c r="F222" s="21" t="s">
        <v>255</v>
      </c>
      <c r="G222" s="90" t="s">
        <v>13</v>
      </c>
      <c r="H222" s="28">
        <v>1</v>
      </c>
      <c r="I222" s="27">
        <v>71100000</v>
      </c>
      <c r="J222" s="26" t="s">
        <v>7</v>
      </c>
      <c r="K222" s="25">
        <v>275665.2</v>
      </c>
      <c r="L222" s="24">
        <v>45474</v>
      </c>
      <c r="M222" s="24">
        <v>45538</v>
      </c>
      <c r="N222" s="22" t="s">
        <v>161</v>
      </c>
      <c r="O222" s="21" t="s">
        <v>256</v>
      </c>
      <c r="P222" s="20"/>
      <c r="Q222" s="31"/>
    </row>
    <row r="223" spans="1:17" ht="25.5" x14ac:dyDescent="0.25">
      <c r="A223" s="19">
        <v>389</v>
      </c>
      <c r="B223" s="37" t="s">
        <v>331</v>
      </c>
      <c r="C223" s="36" t="s">
        <v>330</v>
      </c>
      <c r="D223" s="30" t="s">
        <v>329</v>
      </c>
      <c r="E223" s="99" t="s">
        <v>594</v>
      </c>
      <c r="F223" s="21" t="s">
        <v>255</v>
      </c>
      <c r="G223" s="90" t="s">
        <v>13</v>
      </c>
      <c r="H223" s="28">
        <v>1</v>
      </c>
      <c r="I223" s="27">
        <v>71100000</v>
      </c>
      <c r="J223" s="26" t="s">
        <v>7</v>
      </c>
      <c r="K223" s="25">
        <v>223450.94</v>
      </c>
      <c r="L223" s="24">
        <v>45444</v>
      </c>
      <c r="M223" s="24">
        <v>45507</v>
      </c>
      <c r="N223" s="22" t="s">
        <v>161</v>
      </c>
      <c r="O223" s="21" t="s">
        <v>256</v>
      </c>
      <c r="P223" s="20"/>
      <c r="Q223" s="31"/>
    </row>
    <row r="224" spans="1:17" ht="38.25" x14ac:dyDescent="0.25">
      <c r="A224" s="19">
        <v>390</v>
      </c>
      <c r="B224" s="37" t="s">
        <v>268</v>
      </c>
      <c r="C224" s="36" t="s">
        <v>328</v>
      </c>
      <c r="D224" s="30" t="s">
        <v>327</v>
      </c>
      <c r="E224" s="99" t="s">
        <v>594</v>
      </c>
      <c r="F224" s="21">
        <v>876</v>
      </c>
      <c r="G224" s="48" t="s">
        <v>17</v>
      </c>
      <c r="H224" s="28">
        <v>1</v>
      </c>
      <c r="I224" s="27">
        <v>71187000</v>
      </c>
      <c r="J224" s="26" t="s">
        <v>49</v>
      </c>
      <c r="K224" s="25">
        <v>124500</v>
      </c>
      <c r="L224" s="24">
        <v>45444</v>
      </c>
      <c r="M224" s="24">
        <v>45507</v>
      </c>
      <c r="N224" s="22" t="s">
        <v>161</v>
      </c>
      <c r="O224" s="21" t="s">
        <v>256</v>
      </c>
      <c r="P224" s="20"/>
      <c r="Q224" s="31"/>
    </row>
    <row r="225" spans="1:17" ht="31.5" x14ac:dyDescent="0.25">
      <c r="A225" s="19">
        <v>391</v>
      </c>
      <c r="B225" s="37" t="s">
        <v>326</v>
      </c>
      <c r="C225" s="36" t="s">
        <v>325</v>
      </c>
      <c r="D225" s="30" t="s">
        <v>324</v>
      </c>
      <c r="E225" s="99" t="s">
        <v>594</v>
      </c>
      <c r="F225" s="21">
        <v>876</v>
      </c>
      <c r="G225" s="48" t="s">
        <v>17</v>
      </c>
      <c r="H225" s="28">
        <v>1</v>
      </c>
      <c r="I225" s="27">
        <v>71100000</v>
      </c>
      <c r="J225" s="26" t="s">
        <v>7</v>
      </c>
      <c r="K225" s="25">
        <v>19051946.620000001</v>
      </c>
      <c r="L225" s="24">
        <v>45444</v>
      </c>
      <c r="M225" s="24">
        <v>45507</v>
      </c>
      <c r="N225" s="22" t="s">
        <v>161</v>
      </c>
      <c r="O225" s="21" t="s">
        <v>256</v>
      </c>
      <c r="P225" s="20"/>
      <c r="Q225" s="31"/>
    </row>
    <row r="226" spans="1:17" ht="25.5" x14ac:dyDescent="0.25">
      <c r="A226" s="19">
        <v>392</v>
      </c>
      <c r="B226" s="89" t="s">
        <v>306</v>
      </c>
      <c r="C226" s="89" t="s">
        <v>305</v>
      </c>
      <c r="D226" s="30" t="s">
        <v>323</v>
      </c>
      <c r="E226" s="99" t="s">
        <v>594</v>
      </c>
      <c r="F226" s="21">
        <v>796</v>
      </c>
      <c r="G226" s="29" t="s">
        <v>59</v>
      </c>
      <c r="H226" s="28">
        <v>1</v>
      </c>
      <c r="I226" s="27">
        <v>71131000</v>
      </c>
      <c r="J226" s="26" t="s">
        <v>12</v>
      </c>
      <c r="K226" s="25">
        <v>9230400</v>
      </c>
      <c r="L226" s="88" t="s">
        <v>66</v>
      </c>
      <c r="M226" s="88" t="s">
        <v>11</v>
      </c>
      <c r="N226" s="22" t="s">
        <v>161</v>
      </c>
      <c r="O226" s="21" t="s">
        <v>256</v>
      </c>
      <c r="P226" s="20"/>
      <c r="Q226" s="58"/>
    </row>
    <row r="227" spans="1:17" ht="38.25" x14ac:dyDescent="0.25">
      <c r="A227" s="19">
        <v>393</v>
      </c>
      <c r="B227" s="38" t="s">
        <v>306</v>
      </c>
      <c r="C227" s="38" t="s">
        <v>305</v>
      </c>
      <c r="D227" s="30" t="s">
        <v>322</v>
      </c>
      <c r="E227" s="99" t="s">
        <v>594</v>
      </c>
      <c r="F227" s="21">
        <v>796</v>
      </c>
      <c r="G227" s="29" t="s">
        <v>59</v>
      </c>
      <c r="H227" s="28">
        <v>1</v>
      </c>
      <c r="I227" s="27">
        <v>71131000</v>
      </c>
      <c r="J227" s="26" t="s">
        <v>12</v>
      </c>
      <c r="K227" s="25">
        <v>890000</v>
      </c>
      <c r="L227" s="88" t="s">
        <v>66</v>
      </c>
      <c r="M227" s="88" t="s">
        <v>11</v>
      </c>
      <c r="N227" s="22" t="s">
        <v>161</v>
      </c>
      <c r="O227" s="21" t="s">
        <v>256</v>
      </c>
      <c r="P227" s="20"/>
      <c r="Q227" s="58"/>
    </row>
    <row r="228" spans="1:17" ht="38.25" x14ac:dyDescent="0.25">
      <c r="A228" s="19">
        <v>394</v>
      </c>
      <c r="B228" s="37" t="s">
        <v>321</v>
      </c>
      <c r="C228" s="36" t="s">
        <v>321</v>
      </c>
      <c r="D228" s="30" t="s">
        <v>320</v>
      </c>
      <c r="E228" s="99" t="s">
        <v>594</v>
      </c>
      <c r="F228" s="21">
        <v>876</v>
      </c>
      <c r="G228" s="29" t="s">
        <v>17</v>
      </c>
      <c r="H228" s="28">
        <v>1</v>
      </c>
      <c r="I228" s="27">
        <v>71116000</v>
      </c>
      <c r="J228" s="26" t="s">
        <v>46</v>
      </c>
      <c r="K228" s="25">
        <v>257887.5</v>
      </c>
      <c r="L228" s="24">
        <v>45474</v>
      </c>
      <c r="M228" s="24">
        <v>45839</v>
      </c>
      <c r="N228" s="22" t="s">
        <v>161</v>
      </c>
      <c r="O228" s="21" t="s">
        <v>256</v>
      </c>
      <c r="P228" s="20"/>
      <c r="Q228" s="31"/>
    </row>
    <row r="229" spans="1:17" ht="25.5" x14ac:dyDescent="0.25">
      <c r="A229" s="19">
        <v>395</v>
      </c>
      <c r="B229" s="37" t="s">
        <v>306</v>
      </c>
      <c r="C229" s="36" t="s">
        <v>305</v>
      </c>
      <c r="D229" s="30" t="s">
        <v>319</v>
      </c>
      <c r="E229" s="99" t="s">
        <v>594</v>
      </c>
      <c r="F229" s="21">
        <v>876</v>
      </c>
      <c r="G229" s="29" t="s">
        <v>17</v>
      </c>
      <c r="H229" s="28">
        <v>1</v>
      </c>
      <c r="I229" s="27">
        <v>71116000</v>
      </c>
      <c r="J229" s="26" t="s">
        <v>46</v>
      </c>
      <c r="K229" s="25">
        <v>2200000</v>
      </c>
      <c r="L229" s="24">
        <v>45474</v>
      </c>
      <c r="M229" s="24">
        <v>45597</v>
      </c>
      <c r="N229" s="22" t="s">
        <v>36</v>
      </c>
      <c r="O229" s="21" t="s">
        <v>58</v>
      </c>
      <c r="P229" s="20"/>
      <c r="Q229" s="31"/>
    </row>
    <row r="230" spans="1:17" ht="25.5" x14ac:dyDescent="0.25">
      <c r="A230" s="19">
        <v>396</v>
      </c>
      <c r="B230" s="37" t="s">
        <v>318</v>
      </c>
      <c r="C230" s="36" t="s">
        <v>317</v>
      </c>
      <c r="D230" s="30" t="s">
        <v>316</v>
      </c>
      <c r="E230" s="99" t="s">
        <v>594</v>
      </c>
      <c r="F230" s="21">
        <v>876</v>
      </c>
      <c r="G230" s="29" t="s">
        <v>17</v>
      </c>
      <c r="H230" s="28">
        <v>1</v>
      </c>
      <c r="I230" s="27">
        <v>71100000</v>
      </c>
      <c r="J230" s="26" t="s">
        <v>7</v>
      </c>
      <c r="K230" s="25">
        <v>801635.03</v>
      </c>
      <c r="L230" s="24">
        <v>45474</v>
      </c>
      <c r="M230" s="24">
        <v>45539</v>
      </c>
      <c r="N230" s="22" t="s">
        <v>161</v>
      </c>
      <c r="O230" s="21" t="s">
        <v>256</v>
      </c>
      <c r="P230" s="20"/>
      <c r="Q230" s="31"/>
    </row>
    <row r="231" spans="1:17" ht="38.25" x14ac:dyDescent="0.25">
      <c r="A231" s="19">
        <v>397</v>
      </c>
      <c r="B231" s="37" t="s">
        <v>315</v>
      </c>
      <c r="C231" s="36" t="s">
        <v>314</v>
      </c>
      <c r="D231" s="30" t="s">
        <v>313</v>
      </c>
      <c r="E231" s="99" t="s">
        <v>594</v>
      </c>
      <c r="F231" s="21">
        <v>876</v>
      </c>
      <c r="G231" s="29" t="s">
        <v>17</v>
      </c>
      <c r="H231" s="28">
        <v>1</v>
      </c>
      <c r="I231" s="27">
        <v>71100000</v>
      </c>
      <c r="J231" s="26" t="s">
        <v>7</v>
      </c>
      <c r="K231" s="25">
        <v>106000</v>
      </c>
      <c r="L231" s="24">
        <v>45566</v>
      </c>
      <c r="M231" s="24" t="s">
        <v>11</v>
      </c>
      <c r="N231" s="22" t="s">
        <v>161</v>
      </c>
      <c r="O231" s="21" t="s">
        <v>256</v>
      </c>
      <c r="P231" s="20"/>
      <c r="Q231" s="31"/>
    </row>
    <row r="232" spans="1:17" ht="25.5" x14ac:dyDescent="0.25">
      <c r="A232" s="19">
        <v>398</v>
      </c>
      <c r="B232" s="37" t="s">
        <v>117</v>
      </c>
      <c r="C232" s="36" t="s">
        <v>117</v>
      </c>
      <c r="D232" s="30" t="s">
        <v>312</v>
      </c>
      <c r="E232" s="99" t="s">
        <v>594</v>
      </c>
      <c r="F232" s="21">
        <v>796</v>
      </c>
      <c r="G232" s="29" t="s">
        <v>59</v>
      </c>
      <c r="H232" s="28">
        <v>2</v>
      </c>
      <c r="I232" s="27">
        <v>71116000</v>
      </c>
      <c r="J232" s="26" t="s">
        <v>46</v>
      </c>
      <c r="K232" s="25">
        <v>10000000</v>
      </c>
      <c r="L232" s="24">
        <v>45505</v>
      </c>
      <c r="M232" s="24" t="s">
        <v>11</v>
      </c>
      <c r="N232" s="22" t="s">
        <v>36</v>
      </c>
      <c r="O232" s="21" t="s">
        <v>58</v>
      </c>
      <c r="P232" s="20"/>
      <c r="Q232" s="31"/>
    </row>
    <row r="233" spans="1:17" ht="25.5" x14ac:dyDescent="0.25">
      <c r="A233" s="19">
        <v>399</v>
      </c>
      <c r="B233" s="37" t="s">
        <v>311</v>
      </c>
      <c r="C233" s="36" t="s">
        <v>310</v>
      </c>
      <c r="D233" s="30" t="s">
        <v>309</v>
      </c>
      <c r="E233" s="99" t="s">
        <v>594</v>
      </c>
      <c r="F233" s="21" t="s">
        <v>255</v>
      </c>
      <c r="G233" s="29" t="s">
        <v>13</v>
      </c>
      <c r="H233" s="28">
        <v>1</v>
      </c>
      <c r="I233" s="27">
        <v>71100000</v>
      </c>
      <c r="J233" s="26" t="s">
        <v>7</v>
      </c>
      <c r="K233" s="25">
        <v>400000</v>
      </c>
      <c r="L233" s="24">
        <v>45505</v>
      </c>
      <c r="M233" s="24">
        <v>45536</v>
      </c>
      <c r="N233" s="22" t="s">
        <v>161</v>
      </c>
      <c r="O233" s="21" t="s">
        <v>256</v>
      </c>
      <c r="P233" s="20"/>
      <c r="Q233" s="31"/>
    </row>
    <row r="234" spans="1:17" ht="25.5" x14ac:dyDescent="0.25">
      <c r="A234" s="19">
        <v>400</v>
      </c>
      <c r="B234" s="37" t="s">
        <v>103</v>
      </c>
      <c r="C234" s="36" t="s">
        <v>102</v>
      </c>
      <c r="D234" s="30" t="s">
        <v>308</v>
      </c>
      <c r="E234" s="99" t="s">
        <v>594</v>
      </c>
      <c r="F234" s="21" t="s">
        <v>255</v>
      </c>
      <c r="G234" s="29" t="s">
        <v>13</v>
      </c>
      <c r="H234" s="28">
        <v>1</v>
      </c>
      <c r="I234" s="27">
        <v>71100000</v>
      </c>
      <c r="J234" s="26" t="s">
        <v>7</v>
      </c>
      <c r="K234" s="25">
        <v>366000</v>
      </c>
      <c r="L234" s="24">
        <v>45505</v>
      </c>
      <c r="M234" s="24">
        <v>45536</v>
      </c>
      <c r="N234" s="22" t="s">
        <v>161</v>
      </c>
      <c r="O234" s="21" t="s">
        <v>256</v>
      </c>
      <c r="P234" s="20"/>
      <c r="Q234" s="31"/>
    </row>
    <row r="235" spans="1:17" ht="25.5" x14ac:dyDescent="0.25">
      <c r="A235" s="19">
        <v>401</v>
      </c>
      <c r="B235" s="37" t="s">
        <v>306</v>
      </c>
      <c r="C235" s="36" t="s">
        <v>305</v>
      </c>
      <c r="D235" s="30" t="s">
        <v>307</v>
      </c>
      <c r="E235" s="99" t="s">
        <v>594</v>
      </c>
      <c r="F235" s="21">
        <v>796</v>
      </c>
      <c r="G235" s="29" t="s">
        <v>59</v>
      </c>
      <c r="H235" s="28">
        <v>1</v>
      </c>
      <c r="I235" s="27">
        <v>71131000</v>
      </c>
      <c r="J235" s="26" t="s">
        <v>12</v>
      </c>
      <c r="K235" s="25">
        <v>2500000</v>
      </c>
      <c r="L235" s="24">
        <v>45505</v>
      </c>
      <c r="M235" s="24">
        <v>45597</v>
      </c>
      <c r="N235" s="22" t="s">
        <v>36</v>
      </c>
      <c r="O235" s="21" t="s">
        <v>58</v>
      </c>
      <c r="P235" s="20"/>
      <c r="Q235" s="31"/>
    </row>
    <row r="236" spans="1:17" ht="51" x14ac:dyDescent="0.25">
      <c r="A236" s="19">
        <v>402</v>
      </c>
      <c r="B236" s="37" t="s">
        <v>52</v>
      </c>
      <c r="C236" s="36" t="s">
        <v>51</v>
      </c>
      <c r="D236" s="30" t="s">
        <v>198</v>
      </c>
      <c r="E236" s="99" t="s">
        <v>594</v>
      </c>
      <c r="F236" s="21">
        <v>876</v>
      </c>
      <c r="G236" s="29" t="s">
        <v>17</v>
      </c>
      <c r="H236" s="28">
        <v>1</v>
      </c>
      <c r="I236" s="27">
        <v>71131000</v>
      </c>
      <c r="J236" s="26" t="s">
        <v>12</v>
      </c>
      <c r="K236" s="25">
        <v>360000</v>
      </c>
      <c r="L236" s="24">
        <v>45505</v>
      </c>
      <c r="M236" s="24">
        <v>45870</v>
      </c>
      <c r="N236" s="22" t="s">
        <v>36</v>
      </c>
      <c r="O236" s="21" t="s">
        <v>58</v>
      </c>
      <c r="P236" s="20"/>
      <c r="Q236" s="31"/>
    </row>
    <row r="237" spans="1:17" ht="25.5" x14ac:dyDescent="0.25">
      <c r="A237" s="19">
        <v>403</v>
      </c>
      <c r="B237" s="37" t="s">
        <v>306</v>
      </c>
      <c r="C237" s="36" t="s">
        <v>305</v>
      </c>
      <c r="D237" s="30" t="s">
        <v>304</v>
      </c>
      <c r="E237" s="99" t="s">
        <v>594</v>
      </c>
      <c r="F237" s="21" t="s">
        <v>255</v>
      </c>
      <c r="G237" s="29" t="s">
        <v>13</v>
      </c>
      <c r="H237" s="28">
        <v>1</v>
      </c>
      <c r="I237" s="27">
        <v>71131000</v>
      </c>
      <c r="J237" s="26" t="s">
        <v>12</v>
      </c>
      <c r="K237" s="25">
        <v>245000</v>
      </c>
      <c r="L237" s="117">
        <v>45597</v>
      </c>
      <c r="M237" s="24" t="s">
        <v>11</v>
      </c>
      <c r="N237" s="22" t="s">
        <v>36</v>
      </c>
      <c r="O237" s="21" t="s">
        <v>58</v>
      </c>
      <c r="P237" s="20"/>
      <c r="Q237" s="31"/>
    </row>
    <row r="238" spans="1:17" ht="51" x14ac:dyDescent="0.25">
      <c r="A238" s="19">
        <v>404</v>
      </c>
      <c r="B238" s="37" t="s">
        <v>303</v>
      </c>
      <c r="C238" s="36" t="s">
        <v>302</v>
      </c>
      <c r="D238" s="30" t="s">
        <v>301</v>
      </c>
      <c r="E238" s="99" t="s">
        <v>594</v>
      </c>
      <c r="F238" s="21">
        <v>876</v>
      </c>
      <c r="G238" s="29" t="s">
        <v>17</v>
      </c>
      <c r="H238" s="28">
        <v>1</v>
      </c>
      <c r="I238" s="27">
        <v>71131000</v>
      </c>
      <c r="J238" s="26" t="s">
        <v>12</v>
      </c>
      <c r="K238" s="25">
        <v>0</v>
      </c>
      <c r="L238" s="24">
        <v>45474</v>
      </c>
      <c r="M238" s="24" t="s">
        <v>11</v>
      </c>
      <c r="N238" s="22" t="s">
        <v>300</v>
      </c>
      <c r="O238" s="21" t="s">
        <v>58</v>
      </c>
      <c r="P238" s="20"/>
      <c r="Q238" s="31"/>
    </row>
    <row r="239" spans="1:17" ht="63.75" x14ac:dyDescent="0.25">
      <c r="A239" s="19">
        <v>405</v>
      </c>
      <c r="B239" s="37" t="s">
        <v>299</v>
      </c>
      <c r="C239" s="36" t="s">
        <v>298</v>
      </c>
      <c r="D239" s="30" t="s">
        <v>297</v>
      </c>
      <c r="E239" s="99" t="s">
        <v>594</v>
      </c>
      <c r="F239" s="21">
        <v>876</v>
      </c>
      <c r="G239" s="29" t="s">
        <v>17</v>
      </c>
      <c r="H239" s="28">
        <v>1</v>
      </c>
      <c r="I239" s="27">
        <v>71139000</v>
      </c>
      <c r="J239" s="26" t="s">
        <v>96</v>
      </c>
      <c r="K239" s="25">
        <v>1211627.74</v>
      </c>
      <c r="L239" s="24">
        <v>45505</v>
      </c>
      <c r="M239" s="24" t="s">
        <v>45</v>
      </c>
      <c r="N239" s="22" t="s">
        <v>36</v>
      </c>
      <c r="O239" s="21" t="s">
        <v>58</v>
      </c>
      <c r="P239" s="20"/>
      <c r="Q239" s="31"/>
    </row>
    <row r="240" spans="1:17" x14ac:dyDescent="0.25">
      <c r="A240" s="19">
        <v>406</v>
      </c>
      <c r="B240" s="37" t="s">
        <v>93</v>
      </c>
      <c r="C240" s="36" t="s">
        <v>159</v>
      </c>
      <c r="D240" s="30" t="s">
        <v>296</v>
      </c>
      <c r="E240" s="99" t="s">
        <v>594</v>
      </c>
      <c r="F240" s="21" t="s">
        <v>255</v>
      </c>
      <c r="G240" s="46" t="s">
        <v>13</v>
      </c>
      <c r="H240" s="46">
        <v>1</v>
      </c>
      <c r="I240" s="27">
        <v>71131000</v>
      </c>
      <c r="J240" s="46" t="s">
        <v>12</v>
      </c>
      <c r="K240" s="34">
        <v>20129532</v>
      </c>
      <c r="L240" s="24">
        <v>45505</v>
      </c>
      <c r="M240" s="45">
        <v>45627</v>
      </c>
      <c r="N240" s="22" t="s">
        <v>260</v>
      </c>
      <c r="O240" s="21" t="s">
        <v>58</v>
      </c>
      <c r="P240" s="20"/>
      <c r="Q240" s="33"/>
    </row>
    <row r="241" spans="1:17" x14ac:dyDescent="0.25">
      <c r="A241" s="19">
        <v>407</v>
      </c>
      <c r="B241" s="37" t="s">
        <v>175</v>
      </c>
      <c r="C241" s="36" t="s">
        <v>189</v>
      </c>
      <c r="D241" s="30" t="s">
        <v>295</v>
      </c>
      <c r="E241" s="99" t="s">
        <v>594</v>
      </c>
      <c r="F241" s="21" t="s">
        <v>255</v>
      </c>
      <c r="G241" s="46" t="s">
        <v>13</v>
      </c>
      <c r="H241" s="46">
        <v>1</v>
      </c>
      <c r="I241" s="27">
        <v>71131000</v>
      </c>
      <c r="J241" s="46" t="s">
        <v>12</v>
      </c>
      <c r="K241" s="34">
        <v>9500696</v>
      </c>
      <c r="L241" s="24">
        <v>45505</v>
      </c>
      <c r="M241" s="45">
        <v>45627</v>
      </c>
      <c r="N241" s="22" t="s">
        <v>260</v>
      </c>
      <c r="O241" s="21" t="s">
        <v>58</v>
      </c>
      <c r="P241" s="20"/>
      <c r="Q241" s="33"/>
    </row>
    <row r="242" spans="1:17" ht="30" x14ac:dyDescent="0.25">
      <c r="A242" s="19">
        <v>408</v>
      </c>
      <c r="B242" s="37" t="s">
        <v>57</v>
      </c>
      <c r="C242" s="36" t="s">
        <v>56</v>
      </c>
      <c r="D242" s="30" t="s">
        <v>213</v>
      </c>
      <c r="E242" s="99" t="s">
        <v>594</v>
      </c>
      <c r="F242" s="21">
        <v>876</v>
      </c>
      <c r="G242" s="29" t="s">
        <v>17</v>
      </c>
      <c r="H242" s="87">
        <v>1</v>
      </c>
      <c r="I242" s="27">
        <v>71187000</v>
      </c>
      <c r="J242" s="46" t="s">
        <v>49</v>
      </c>
      <c r="K242" s="34">
        <v>2067060.29</v>
      </c>
      <c r="L242" s="44" t="s">
        <v>66</v>
      </c>
      <c r="M242" s="45">
        <v>45536</v>
      </c>
      <c r="N242" s="47" t="s">
        <v>161</v>
      </c>
      <c r="O242" s="21" t="s">
        <v>256</v>
      </c>
      <c r="P242" s="20"/>
      <c r="Q242" s="33"/>
    </row>
    <row r="243" spans="1:17" ht="63.75" x14ac:dyDescent="0.25">
      <c r="A243" s="19">
        <v>409</v>
      </c>
      <c r="B243" s="37">
        <v>43</v>
      </c>
      <c r="C243" s="36">
        <v>43</v>
      </c>
      <c r="D243" s="30" t="s">
        <v>294</v>
      </c>
      <c r="E243" s="99" t="s">
        <v>594</v>
      </c>
      <c r="F243" s="21">
        <v>876</v>
      </c>
      <c r="G243" s="29" t="s">
        <v>17</v>
      </c>
      <c r="H243" s="87">
        <v>1</v>
      </c>
      <c r="I243" s="27">
        <v>71100000</v>
      </c>
      <c r="J243" s="46" t="s">
        <v>7</v>
      </c>
      <c r="K243" s="25">
        <v>23302957.02</v>
      </c>
      <c r="L243" s="117">
        <v>45597</v>
      </c>
      <c r="M243" s="24" t="s">
        <v>11</v>
      </c>
      <c r="N243" s="47" t="s">
        <v>161</v>
      </c>
      <c r="O243" s="21" t="s">
        <v>256</v>
      </c>
      <c r="P243" s="20"/>
      <c r="Q243" s="31"/>
    </row>
    <row r="244" spans="1:17" ht="38.25" x14ac:dyDescent="0.25">
      <c r="A244" s="19">
        <v>410</v>
      </c>
      <c r="B244" s="37" t="s">
        <v>293</v>
      </c>
      <c r="C244" s="36" t="s">
        <v>292</v>
      </c>
      <c r="D244" s="30" t="s">
        <v>291</v>
      </c>
      <c r="E244" s="99" t="s">
        <v>594</v>
      </c>
      <c r="F244" s="21">
        <v>876</v>
      </c>
      <c r="G244" s="29" t="s">
        <v>17</v>
      </c>
      <c r="H244" s="87">
        <v>1</v>
      </c>
      <c r="I244" s="27">
        <v>71100000</v>
      </c>
      <c r="J244" s="46" t="s">
        <v>7</v>
      </c>
      <c r="K244" s="25">
        <v>2800000</v>
      </c>
      <c r="L244" s="117">
        <v>45597</v>
      </c>
      <c r="M244" s="24" t="s">
        <v>11</v>
      </c>
      <c r="N244" s="47" t="s">
        <v>161</v>
      </c>
      <c r="O244" s="21" t="s">
        <v>256</v>
      </c>
      <c r="P244" s="20"/>
      <c r="Q244" s="31"/>
    </row>
    <row r="245" spans="1:17" ht="30" x14ac:dyDescent="0.25">
      <c r="A245" s="19">
        <v>411</v>
      </c>
      <c r="B245" s="37" t="s">
        <v>290</v>
      </c>
      <c r="C245" s="36" t="s">
        <v>289</v>
      </c>
      <c r="D245" s="30" t="s">
        <v>288</v>
      </c>
      <c r="E245" s="99" t="s">
        <v>594</v>
      </c>
      <c r="F245" s="21">
        <v>876</v>
      </c>
      <c r="G245" s="29" t="s">
        <v>17</v>
      </c>
      <c r="H245" s="87">
        <v>1</v>
      </c>
      <c r="I245" s="27">
        <v>71100000</v>
      </c>
      <c r="J245" s="46" t="s">
        <v>7</v>
      </c>
      <c r="K245" s="25">
        <v>360000</v>
      </c>
      <c r="L245" s="24">
        <v>45505</v>
      </c>
      <c r="M245" s="45">
        <v>46235</v>
      </c>
      <c r="N245" s="47" t="s">
        <v>161</v>
      </c>
      <c r="O245" s="21" t="s">
        <v>256</v>
      </c>
      <c r="P245" s="20"/>
      <c r="Q245" s="31"/>
    </row>
    <row r="246" spans="1:17" ht="38.25" x14ac:dyDescent="0.25">
      <c r="A246" s="19">
        <v>412</v>
      </c>
      <c r="B246" s="37" t="s">
        <v>109</v>
      </c>
      <c r="C246" s="36" t="s">
        <v>108</v>
      </c>
      <c r="D246" s="30" t="s">
        <v>107</v>
      </c>
      <c r="E246" s="99" t="s">
        <v>594</v>
      </c>
      <c r="F246" s="21">
        <v>876</v>
      </c>
      <c r="G246" s="29" t="s">
        <v>17</v>
      </c>
      <c r="H246" s="28">
        <v>1</v>
      </c>
      <c r="I246" s="27">
        <v>71187000</v>
      </c>
      <c r="J246" s="26" t="s">
        <v>49</v>
      </c>
      <c r="K246" s="25">
        <v>6594538</v>
      </c>
      <c r="L246" s="24" t="s">
        <v>37</v>
      </c>
      <c r="M246" s="24" t="s">
        <v>45</v>
      </c>
      <c r="N246" s="22" t="s">
        <v>22</v>
      </c>
      <c r="O246" s="21" t="s">
        <v>58</v>
      </c>
      <c r="P246" s="20"/>
      <c r="Q246" s="31"/>
    </row>
    <row r="247" spans="1:17" ht="38.25" x14ac:dyDescent="0.25">
      <c r="A247" s="19">
        <v>413</v>
      </c>
      <c r="B247" s="37" t="s">
        <v>106</v>
      </c>
      <c r="C247" s="36" t="s">
        <v>105</v>
      </c>
      <c r="D247" s="30" t="s">
        <v>104</v>
      </c>
      <c r="E247" s="99" t="s">
        <v>594</v>
      </c>
      <c r="F247" s="21">
        <v>796</v>
      </c>
      <c r="G247" s="29" t="s">
        <v>59</v>
      </c>
      <c r="H247" s="28">
        <v>12</v>
      </c>
      <c r="I247" s="27">
        <v>71100000</v>
      </c>
      <c r="J247" s="26" t="s">
        <v>7</v>
      </c>
      <c r="K247" s="25">
        <v>428000</v>
      </c>
      <c r="L247" s="24" t="s">
        <v>37</v>
      </c>
      <c r="M247" s="24" t="s">
        <v>32</v>
      </c>
      <c r="N247" s="22" t="s">
        <v>22</v>
      </c>
      <c r="O247" s="21" t="s">
        <v>58</v>
      </c>
      <c r="P247" s="20"/>
      <c r="Q247" s="31"/>
    </row>
    <row r="248" spans="1:17" ht="38.25" x14ac:dyDescent="0.25">
      <c r="A248" s="19">
        <v>414</v>
      </c>
      <c r="B248" s="37" t="s">
        <v>103</v>
      </c>
      <c r="C248" s="36" t="s">
        <v>102</v>
      </c>
      <c r="D248" s="30" t="s">
        <v>101</v>
      </c>
      <c r="E248" s="99" t="s">
        <v>594</v>
      </c>
      <c r="F248" s="21">
        <v>796</v>
      </c>
      <c r="G248" s="29" t="s">
        <v>59</v>
      </c>
      <c r="H248" s="28">
        <v>80</v>
      </c>
      <c r="I248" s="27">
        <v>71100000</v>
      </c>
      <c r="J248" s="26" t="s">
        <v>7</v>
      </c>
      <c r="K248" s="25">
        <v>350000</v>
      </c>
      <c r="L248" s="24" t="s">
        <v>37</v>
      </c>
      <c r="M248" s="24" t="s">
        <v>32</v>
      </c>
      <c r="N248" s="22" t="s">
        <v>22</v>
      </c>
      <c r="O248" s="21" t="s">
        <v>58</v>
      </c>
      <c r="P248" s="20"/>
      <c r="Q248" s="31"/>
    </row>
    <row r="249" spans="1:17" ht="38.25" x14ac:dyDescent="0.25">
      <c r="A249" s="19">
        <v>415</v>
      </c>
      <c r="B249" s="37" t="s">
        <v>100</v>
      </c>
      <c r="C249" s="36" t="s">
        <v>99</v>
      </c>
      <c r="D249" s="30" t="s">
        <v>98</v>
      </c>
      <c r="E249" s="99" t="s">
        <v>594</v>
      </c>
      <c r="F249" s="21" t="s">
        <v>255</v>
      </c>
      <c r="G249" s="29" t="s">
        <v>13</v>
      </c>
      <c r="H249" s="28">
        <v>1</v>
      </c>
      <c r="I249" s="27">
        <v>71100000</v>
      </c>
      <c r="J249" s="26" t="s">
        <v>7</v>
      </c>
      <c r="K249" s="25">
        <v>4480296</v>
      </c>
      <c r="L249" s="24" t="s">
        <v>32</v>
      </c>
      <c r="M249" s="24">
        <v>45566</v>
      </c>
      <c r="N249" s="22" t="s">
        <v>22</v>
      </c>
      <c r="O249" s="21" t="s">
        <v>58</v>
      </c>
      <c r="P249" s="20"/>
      <c r="Q249" s="31"/>
    </row>
    <row r="250" spans="1:17" ht="38.25" x14ac:dyDescent="0.25">
      <c r="A250" s="19">
        <v>416</v>
      </c>
      <c r="B250" s="37" t="s">
        <v>57</v>
      </c>
      <c r="C250" s="36" t="s">
        <v>56</v>
      </c>
      <c r="D250" s="30" t="s">
        <v>97</v>
      </c>
      <c r="E250" s="99" t="s">
        <v>594</v>
      </c>
      <c r="F250" s="21">
        <v>876</v>
      </c>
      <c r="G250" s="29" t="s">
        <v>17</v>
      </c>
      <c r="H250" s="28">
        <v>1</v>
      </c>
      <c r="I250" s="27">
        <v>71139000</v>
      </c>
      <c r="J250" s="26" t="s">
        <v>96</v>
      </c>
      <c r="K250" s="25">
        <v>1269352.3999999999</v>
      </c>
      <c r="L250" s="24" t="s">
        <v>37</v>
      </c>
      <c r="M250" s="24">
        <v>45597</v>
      </c>
      <c r="N250" s="22" t="s">
        <v>22</v>
      </c>
      <c r="O250" s="21" t="s">
        <v>58</v>
      </c>
      <c r="P250" s="20"/>
      <c r="Q250" s="31"/>
    </row>
    <row r="251" spans="1:17" ht="25.5" x14ac:dyDescent="0.25">
      <c r="A251" s="19">
        <v>417</v>
      </c>
      <c r="B251" s="37" t="s">
        <v>65</v>
      </c>
      <c r="C251" s="36" t="s">
        <v>95</v>
      </c>
      <c r="D251" s="30" t="s">
        <v>94</v>
      </c>
      <c r="E251" s="99" t="s">
        <v>594</v>
      </c>
      <c r="F251" s="21">
        <v>796</v>
      </c>
      <c r="G251" s="47" t="s">
        <v>59</v>
      </c>
      <c r="H251" s="28">
        <v>416</v>
      </c>
      <c r="I251" s="27">
        <v>71100000</v>
      </c>
      <c r="J251" s="35" t="s">
        <v>7</v>
      </c>
      <c r="K251" s="34">
        <v>5645068.4199999999</v>
      </c>
      <c r="L251" s="44" t="s">
        <v>66</v>
      </c>
      <c r="M251" s="45">
        <v>45505</v>
      </c>
      <c r="N251" s="22" t="s">
        <v>6</v>
      </c>
      <c r="O251" s="21" t="s">
        <v>58</v>
      </c>
      <c r="P251" s="20"/>
      <c r="Q251" s="33"/>
    </row>
    <row r="252" spans="1:17" ht="25.5" x14ac:dyDescent="0.25">
      <c r="A252" s="19">
        <v>419</v>
      </c>
      <c r="B252" s="37" t="s">
        <v>93</v>
      </c>
      <c r="C252" s="36" t="s">
        <v>92</v>
      </c>
      <c r="D252" s="30" t="s">
        <v>91</v>
      </c>
      <c r="E252" s="99" t="s">
        <v>594</v>
      </c>
      <c r="F252" s="21">
        <v>876</v>
      </c>
      <c r="G252" s="29" t="s">
        <v>17</v>
      </c>
      <c r="H252" s="28">
        <v>1</v>
      </c>
      <c r="I252" s="27">
        <v>71100000</v>
      </c>
      <c r="J252" s="35" t="s">
        <v>7</v>
      </c>
      <c r="K252" s="34">
        <v>1305037.6200000001</v>
      </c>
      <c r="L252" s="44" t="s">
        <v>66</v>
      </c>
      <c r="M252" s="45">
        <v>45505</v>
      </c>
      <c r="N252" s="22" t="s">
        <v>6</v>
      </c>
      <c r="O252" s="21" t="s">
        <v>58</v>
      </c>
      <c r="P252" s="20"/>
      <c r="Q252" s="33"/>
    </row>
    <row r="253" spans="1:17" ht="25.5" x14ac:dyDescent="0.25">
      <c r="A253" s="19">
        <v>420</v>
      </c>
      <c r="B253" s="37" t="s">
        <v>90</v>
      </c>
      <c r="C253" s="36" t="s">
        <v>90</v>
      </c>
      <c r="D253" s="30" t="s">
        <v>89</v>
      </c>
      <c r="E253" s="99" t="s">
        <v>594</v>
      </c>
      <c r="F253" s="21">
        <v>876</v>
      </c>
      <c r="G253" s="29" t="s">
        <v>17</v>
      </c>
      <c r="H253" s="28">
        <v>1</v>
      </c>
      <c r="I253" s="27">
        <v>71100000</v>
      </c>
      <c r="J253" s="35" t="s">
        <v>7</v>
      </c>
      <c r="K253" s="34">
        <v>13672845.83</v>
      </c>
      <c r="L253" s="44" t="s">
        <v>66</v>
      </c>
      <c r="M253" s="45">
        <v>45505</v>
      </c>
      <c r="N253" s="22" t="s">
        <v>6</v>
      </c>
      <c r="O253" s="21" t="s">
        <v>58</v>
      </c>
      <c r="P253" s="20"/>
      <c r="Q253" s="33"/>
    </row>
    <row r="254" spans="1:17" ht="38.25" x14ac:dyDescent="0.25">
      <c r="A254" s="19">
        <v>423</v>
      </c>
      <c r="B254" s="37" t="s">
        <v>10</v>
      </c>
      <c r="C254" s="36" t="s">
        <v>88</v>
      </c>
      <c r="D254" s="30" t="s">
        <v>87</v>
      </c>
      <c r="E254" s="99" t="s">
        <v>594</v>
      </c>
      <c r="F254" s="21">
        <v>876</v>
      </c>
      <c r="G254" s="29" t="s">
        <v>17</v>
      </c>
      <c r="H254" s="28">
        <v>1</v>
      </c>
      <c r="I254" s="27">
        <v>71100000</v>
      </c>
      <c r="J254" s="35" t="s">
        <v>7</v>
      </c>
      <c r="K254" s="34">
        <v>25952096.449999999</v>
      </c>
      <c r="L254" s="44" t="s">
        <v>66</v>
      </c>
      <c r="M254" s="45">
        <v>45505</v>
      </c>
      <c r="N254" s="22" t="s">
        <v>6</v>
      </c>
      <c r="O254" s="21" t="s">
        <v>58</v>
      </c>
      <c r="P254" s="20"/>
      <c r="Q254" s="33"/>
    </row>
    <row r="255" spans="1:17" ht="38.25" x14ac:dyDescent="0.25">
      <c r="A255" s="19">
        <v>424</v>
      </c>
      <c r="B255" s="37" t="s">
        <v>85</v>
      </c>
      <c r="C255" s="36" t="s">
        <v>85</v>
      </c>
      <c r="D255" s="30" t="s">
        <v>86</v>
      </c>
      <c r="E255" s="99" t="s">
        <v>594</v>
      </c>
      <c r="F255" s="21">
        <v>876</v>
      </c>
      <c r="G255" s="29" t="s">
        <v>17</v>
      </c>
      <c r="H255" s="28">
        <v>1</v>
      </c>
      <c r="I255" s="27">
        <v>71131000</v>
      </c>
      <c r="J255" s="46" t="s">
        <v>12</v>
      </c>
      <c r="K255" s="34">
        <v>2155000</v>
      </c>
      <c r="L255" s="44" t="s">
        <v>32</v>
      </c>
      <c r="M255" s="45" t="s">
        <v>75</v>
      </c>
      <c r="N255" s="22" t="s">
        <v>22</v>
      </c>
      <c r="O255" s="21" t="s">
        <v>58</v>
      </c>
      <c r="P255" s="20"/>
      <c r="Q255" s="31"/>
    </row>
    <row r="256" spans="1:17" ht="38.25" x14ac:dyDescent="0.25">
      <c r="A256" s="19">
        <v>425</v>
      </c>
      <c r="B256" s="37" t="s">
        <v>85</v>
      </c>
      <c r="C256" s="36" t="s">
        <v>85</v>
      </c>
      <c r="D256" s="30" t="s">
        <v>84</v>
      </c>
      <c r="E256" s="99" t="s">
        <v>594</v>
      </c>
      <c r="F256" s="21">
        <v>876</v>
      </c>
      <c r="G256" s="29" t="s">
        <v>17</v>
      </c>
      <c r="H256" s="28">
        <v>1</v>
      </c>
      <c r="I256" s="27">
        <v>71136000</v>
      </c>
      <c r="J256" s="46" t="s">
        <v>76</v>
      </c>
      <c r="K256" s="34">
        <v>600000</v>
      </c>
      <c r="L256" s="44" t="s">
        <v>32</v>
      </c>
      <c r="M256" s="45" t="s">
        <v>75</v>
      </c>
      <c r="N256" s="22" t="s">
        <v>22</v>
      </c>
      <c r="O256" s="21" t="s">
        <v>58</v>
      </c>
      <c r="P256" s="20"/>
      <c r="Q256" s="31"/>
    </row>
    <row r="257" spans="1:17" ht="51" x14ac:dyDescent="0.25">
      <c r="A257" s="19">
        <v>426</v>
      </c>
      <c r="B257" s="37" t="s">
        <v>82</v>
      </c>
      <c r="C257" s="36" t="s">
        <v>81</v>
      </c>
      <c r="D257" s="30" t="s">
        <v>83</v>
      </c>
      <c r="E257" s="99" t="s">
        <v>594</v>
      </c>
      <c r="F257" s="21">
        <v>876</v>
      </c>
      <c r="G257" s="29" t="s">
        <v>17</v>
      </c>
      <c r="H257" s="28">
        <v>1</v>
      </c>
      <c r="I257" s="27">
        <v>71131000</v>
      </c>
      <c r="J257" s="46" t="s">
        <v>12</v>
      </c>
      <c r="K257" s="34">
        <v>1533700</v>
      </c>
      <c r="L257" s="44" t="s">
        <v>32</v>
      </c>
      <c r="M257" s="45" t="s">
        <v>75</v>
      </c>
      <c r="N257" s="22" t="s">
        <v>22</v>
      </c>
      <c r="O257" s="21" t="s">
        <v>58</v>
      </c>
      <c r="P257" s="20"/>
      <c r="Q257" s="31"/>
    </row>
    <row r="258" spans="1:17" ht="38.25" x14ac:dyDescent="0.25">
      <c r="A258" s="19">
        <v>427</v>
      </c>
      <c r="B258" s="37" t="s">
        <v>82</v>
      </c>
      <c r="C258" s="36" t="s">
        <v>81</v>
      </c>
      <c r="D258" s="30" t="s">
        <v>80</v>
      </c>
      <c r="E258" s="99" t="s">
        <v>594</v>
      </c>
      <c r="F258" s="21">
        <v>876</v>
      </c>
      <c r="G258" s="29" t="s">
        <v>17</v>
      </c>
      <c r="H258" s="28">
        <v>1</v>
      </c>
      <c r="I258" s="27">
        <v>71136000</v>
      </c>
      <c r="J258" s="46" t="s">
        <v>76</v>
      </c>
      <c r="K258" s="34">
        <v>456000</v>
      </c>
      <c r="L258" s="24">
        <v>45566</v>
      </c>
      <c r="M258" s="45" t="s">
        <v>75</v>
      </c>
      <c r="N258" s="22" t="s">
        <v>22</v>
      </c>
      <c r="O258" s="21" t="s">
        <v>58</v>
      </c>
      <c r="P258" s="20"/>
      <c r="Q258" s="31"/>
    </row>
    <row r="259" spans="1:17" ht="38.25" x14ac:dyDescent="0.25">
      <c r="A259" s="19">
        <v>428</v>
      </c>
      <c r="B259" s="37" t="s">
        <v>79</v>
      </c>
      <c r="C259" s="36" t="s">
        <v>78</v>
      </c>
      <c r="D259" s="30" t="s">
        <v>77</v>
      </c>
      <c r="E259" s="99" t="s">
        <v>594</v>
      </c>
      <c r="F259" s="21">
        <v>876</v>
      </c>
      <c r="G259" s="29" t="s">
        <v>17</v>
      </c>
      <c r="H259" s="28">
        <v>1</v>
      </c>
      <c r="I259" s="27">
        <v>71136000</v>
      </c>
      <c r="J259" s="46" t="s">
        <v>76</v>
      </c>
      <c r="K259" s="34">
        <v>600000</v>
      </c>
      <c r="L259" s="24">
        <v>45566</v>
      </c>
      <c r="M259" s="45" t="s">
        <v>75</v>
      </c>
      <c r="N259" s="22" t="s">
        <v>22</v>
      </c>
      <c r="O259" s="21" t="s">
        <v>58</v>
      </c>
      <c r="P259" s="20"/>
      <c r="Q259" s="31"/>
    </row>
    <row r="260" spans="1:17" ht="38.25" x14ac:dyDescent="0.25">
      <c r="A260" s="19">
        <v>430</v>
      </c>
      <c r="B260" s="37" t="s">
        <v>28</v>
      </c>
      <c r="C260" s="36" t="s">
        <v>74</v>
      </c>
      <c r="D260" s="30" t="s">
        <v>73</v>
      </c>
      <c r="E260" s="99" t="s">
        <v>594</v>
      </c>
      <c r="F260" s="21">
        <v>796</v>
      </c>
      <c r="G260" s="29" t="s">
        <v>59</v>
      </c>
      <c r="H260" s="28">
        <v>1</v>
      </c>
      <c r="I260" s="27">
        <v>71100000</v>
      </c>
      <c r="J260" s="46" t="s">
        <v>7</v>
      </c>
      <c r="K260" s="34">
        <v>720000</v>
      </c>
      <c r="L260" s="24" t="s">
        <v>37</v>
      </c>
      <c r="M260" s="45">
        <v>45536</v>
      </c>
      <c r="N260" s="22" t="s">
        <v>22</v>
      </c>
      <c r="O260" s="21" t="s">
        <v>58</v>
      </c>
      <c r="P260" s="20"/>
      <c r="Q260" s="31"/>
    </row>
    <row r="261" spans="1:17" ht="38.25" x14ac:dyDescent="0.25">
      <c r="A261" s="19">
        <v>431</v>
      </c>
      <c r="B261" s="37" t="s">
        <v>72</v>
      </c>
      <c r="C261" s="36" t="s">
        <v>71</v>
      </c>
      <c r="D261" s="30" t="s">
        <v>70</v>
      </c>
      <c r="E261" s="99" t="s">
        <v>594</v>
      </c>
      <c r="F261" s="21" t="s">
        <v>255</v>
      </c>
      <c r="G261" s="29" t="s">
        <v>13</v>
      </c>
      <c r="H261" s="28">
        <v>1</v>
      </c>
      <c r="I261" s="27">
        <v>71100000</v>
      </c>
      <c r="J261" s="46" t="s">
        <v>7</v>
      </c>
      <c r="K261" s="34">
        <v>3650000</v>
      </c>
      <c r="L261" s="24" t="s">
        <v>37</v>
      </c>
      <c r="M261" s="45">
        <v>45536</v>
      </c>
      <c r="N261" s="22" t="s">
        <v>22</v>
      </c>
      <c r="O261" s="21" t="s">
        <v>58</v>
      </c>
      <c r="P261" s="20"/>
      <c r="Q261" s="31"/>
    </row>
    <row r="262" spans="1:17" ht="38.25" x14ac:dyDescent="0.25">
      <c r="A262" s="19">
        <v>432</v>
      </c>
      <c r="B262" s="37" t="s">
        <v>69</v>
      </c>
      <c r="C262" s="36" t="s">
        <v>68</v>
      </c>
      <c r="D262" s="30" t="s">
        <v>67</v>
      </c>
      <c r="E262" s="99" t="s">
        <v>594</v>
      </c>
      <c r="F262" s="21">
        <v>876</v>
      </c>
      <c r="G262" s="29" t="s">
        <v>17</v>
      </c>
      <c r="H262" s="28">
        <v>1</v>
      </c>
      <c r="I262" s="27">
        <v>71131000</v>
      </c>
      <c r="J262" s="26" t="s">
        <v>12</v>
      </c>
      <c r="K262" s="25">
        <v>600000</v>
      </c>
      <c r="L262" s="44" t="s">
        <v>66</v>
      </c>
      <c r="M262" s="24" t="s">
        <v>37</v>
      </c>
      <c r="N262" s="22" t="s">
        <v>22</v>
      </c>
      <c r="O262" s="21" t="s">
        <v>58</v>
      </c>
      <c r="P262" s="20"/>
      <c r="Q262" s="31"/>
    </row>
    <row r="263" spans="1:17" ht="25.5" x14ac:dyDescent="0.25">
      <c r="A263" s="19">
        <v>433</v>
      </c>
      <c r="B263" s="37" t="s">
        <v>65</v>
      </c>
      <c r="C263" s="36" t="s">
        <v>64</v>
      </c>
      <c r="D263" s="18" t="s">
        <v>63</v>
      </c>
      <c r="E263" s="99" t="s">
        <v>594</v>
      </c>
      <c r="F263" s="21">
        <v>796</v>
      </c>
      <c r="G263" s="29" t="s">
        <v>59</v>
      </c>
      <c r="H263" s="28">
        <v>550</v>
      </c>
      <c r="I263" s="27">
        <v>71100000</v>
      </c>
      <c r="J263" s="14" t="s">
        <v>7</v>
      </c>
      <c r="K263" s="13">
        <v>14622597</v>
      </c>
      <c r="L263" s="24" t="s">
        <v>37</v>
      </c>
      <c r="M263" s="43">
        <v>45536</v>
      </c>
      <c r="N263" s="11" t="s">
        <v>6</v>
      </c>
      <c r="O263" s="21" t="s">
        <v>58</v>
      </c>
      <c r="P263" s="20"/>
      <c r="Q263" s="31"/>
    </row>
    <row r="264" spans="1:17" ht="25.5" x14ac:dyDescent="0.25">
      <c r="A264" s="19">
        <v>434</v>
      </c>
      <c r="B264" s="37" t="s">
        <v>62</v>
      </c>
      <c r="C264" s="36" t="s">
        <v>61</v>
      </c>
      <c r="D264" s="18" t="s">
        <v>60</v>
      </c>
      <c r="E264" s="99" t="s">
        <v>594</v>
      </c>
      <c r="F264" s="21">
        <v>796</v>
      </c>
      <c r="G264" s="29" t="s">
        <v>59</v>
      </c>
      <c r="H264" s="28">
        <v>195</v>
      </c>
      <c r="I264" s="27">
        <v>71100000</v>
      </c>
      <c r="J264" s="14" t="s">
        <v>7</v>
      </c>
      <c r="K264" s="13">
        <v>6877181.5199999996</v>
      </c>
      <c r="L264" s="24" t="s">
        <v>37</v>
      </c>
      <c r="M264" s="43">
        <v>45536</v>
      </c>
      <c r="N264" s="11" t="s">
        <v>6</v>
      </c>
      <c r="O264" s="21" t="s">
        <v>58</v>
      </c>
      <c r="P264" s="20"/>
      <c r="Q264" s="31"/>
    </row>
    <row r="265" spans="1:17" ht="47.25" customHeight="1" x14ac:dyDescent="0.25">
      <c r="A265" s="19">
        <v>435</v>
      </c>
      <c r="B265" s="37" t="s">
        <v>57</v>
      </c>
      <c r="C265" s="36" t="s">
        <v>56</v>
      </c>
      <c r="D265" s="18" t="s">
        <v>55</v>
      </c>
      <c r="E265" s="99" t="s">
        <v>594</v>
      </c>
      <c r="F265" s="21" t="s">
        <v>287</v>
      </c>
      <c r="G265" s="29" t="s">
        <v>54</v>
      </c>
      <c r="H265" s="28">
        <v>43495</v>
      </c>
      <c r="I265" s="27">
        <v>71187000</v>
      </c>
      <c r="J265" s="42" t="s">
        <v>49</v>
      </c>
      <c r="K265" s="41">
        <v>3329329.46</v>
      </c>
      <c r="L265" s="117">
        <v>45597</v>
      </c>
      <c r="M265" s="39" t="s">
        <v>53</v>
      </c>
      <c r="N265" s="11" t="s">
        <v>36</v>
      </c>
      <c r="O265" s="21" t="s">
        <v>58</v>
      </c>
      <c r="P265" s="20"/>
      <c r="Q265" s="31"/>
    </row>
    <row r="266" spans="1:17" ht="51" x14ac:dyDescent="0.25">
      <c r="A266" s="19">
        <v>436</v>
      </c>
      <c r="B266" s="37" t="s">
        <v>52</v>
      </c>
      <c r="C266" s="36" t="s">
        <v>51</v>
      </c>
      <c r="D266" s="30" t="s">
        <v>50</v>
      </c>
      <c r="E266" s="99" t="s">
        <v>594</v>
      </c>
      <c r="F266" s="21">
        <v>876</v>
      </c>
      <c r="G266" s="29" t="s">
        <v>17</v>
      </c>
      <c r="H266" s="28">
        <v>9120</v>
      </c>
      <c r="I266" s="27">
        <v>71187000</v>
      </c>
      <c r="J266" s="42" t="s">
        <v>49</v>
      </c>
      <c r="K266" s="41">
        <v>1149120</v>
      </c>
      <c r="L266" s="40" t="s">
        <v>16</v>
      </c>
      <c r="M266" s="39" t="s">
        <v>45</v>
      </c>
      <c r="N266" s="11" t="s">
        <v>22</v>
      </c>
      <c r="O266" s="21" t="s">
        <v>58</v>
      </c>
      <c r="P266" s="20"/>
      <c r="Q266" s="31"/>
    </row>
    <row r="267" spans="1:17" ht="38.25" x14ac:dyDescent="0.25">
      <c r="A267" s="19">
        <v>437</v>
      </c>
      <c r="B267" s="37" t="s">
        <v>286</v>
      </c>
      <c r="C267" s="36" t="s">
        <v>285</v>
      </c>
      <c r="D267" s="30" t="s">
        <v>284</v>
      </c>
      <c r="E267" s="99" t="s">
        <v>594</v>
      </c>
      <c r="F267" s="21" t="s">
        <v>283</v>
      </c>
      <c r="G267" s="29" t="s">
        <v>282</v>
      </c>
      <c r="H267" s="28">
        <v>56.2</v>
      </c>
      <c r="I267" s="27">
        <v>71124000</v>
      </c>
      <c r="J267" s="42" t="s">
        <v>281</v>
      </c>
      <c r="K267" s="41">
        <v>217226.12</v>
      </c>
      <c r="L267" s="40" t="s">
        <v>16</v>
      </c>
      <c r="M267" s="39" t="s">
        <v>280</v>
      </c>
      <c r="N267" s="47" t="s">
        <v>161</v>
      </c>
      <c r="O267" s="21" t="s">
        <v>256</v>
      </c>
      <c r="P267" s="20"/>
      <c r="Q267" s="31"/>
    </row>
    <row r="268" spans="1:17" ht="38.25" x14ac:dyDescent="0.25">
      <c r="A268" s="19">
        <v>438</v>
      </c>
      <c r="B268" s="37" t="s">
        <v>48</v>
      </c>
      <c r="C268" s="36" t="s">
        <v>48</v>
      </c>
      <c r="D268" s="30" t="s">
        <v>47</v>
      </c>
      <c r="E268" s="99" t="s">
        <v>594</v>
      </c>
      <c r="F268" s="21" t="s">
        <v>255</v>
      </c>
      <c r="G268" s="29" t="s">
        <v>13</v>
      </c>
      <c r="H268" s="28">
        <v>1</v>
      </c>
      <c r="I268" s="27">
        <v>71116000</v>
      </c>
      <c r="J268" s="42" t="s">
        <v>46</v>
      </c>
      <c r="K268" s="41">
        <v>2922185</v>
      </c>
      <c r="L268" s="117">
        <v>45597</v>
      </c>
      <c r="M268" s="39" t="s">
        <v>45</v>
      </c>
      <c r="N268" s="22" t="s">
        <v>22</v>
      </c>
      <c r="O268" s="21" t="s">
        <v>58</v>
      </c>
      <c r="P268" s="20"/>
      <c r="Q268" s="31"/>
    </row>
    <row r="269" spans="1:17" ht="51" x14ac:dyDescent="0.25">
      <c r="A269" s="19">
        <v>439</v>
      </c>
      <c r="B269" s="37" t="s">
        <v>253</v>
      </c>
      <c r="C269" s="36" t="s">
        <v>279</v>
      </c>
      <c r="D269" s="30" t="s">
        <v>278</v>
      </c>
      <c r="E269" s="99" t="s">
        <v>594</v>
      </c>
      <c r="F269" s="21">
        <v>876</v>
      </c>
      <c r="G269" s="29" t="s">
        <v>17</v>
      </c>
      <c r="H269" s="28">
        <v>1</v>
      </c>
      <c r="I269" s="27">
        <v>71100000</v>
      </c>
      <c r="J269" s="42" t="s">
        <v>7</v>
      </c>
      <c r="K269" s="41">
        <v>1650000</v>
      </c>
      <c r="L269" s="40" t="s">
        <v>16</v>
      </c>
      <c r="M269" s="39" t="s">
        <v>277</v>
      </c>
      <c r="N269" s="47" t="s">
        <v>250</v>
      </c>
      <c r="O269" s="21" t="s">
        <v>58</v>
      </c>
      <c r="P269" s="20"/>
      <c r="Q269" s="31"/>
    </row>
    <row r="270" spans="1:17" ht="25.5" x14ac:dyDescent="0.25">
      <c r="A270" s="19">
        <v>440</v>
      </c>
      <c r="B270" s="37" t="s">
        <v>253</v>
      </c>
      <c r="C270" s="36" t="s">
        <v>276</v>
      </c>
      <c r="D270" s="30" t="s">
        <v>275</v>
      </c>
      <c r="E270" s="99" t="s">
        <v>594</v>
      </c>
      <c r="F270" s="21">
        <v>876</v>
      </c>
      <c r="G270" s="29" t="s">
        <v>17</v>
      </c>
      <c r="H270" s="28">
        <v>1</v>
      </c>
      <c r="I270" s="27">
        <v>71100000</v>
      </c>
      <c r="J270" s="42" t="s">
        <v>7</v>
      </c>
      <c r="K270" s="41">
        <v>14000000</v>
      </c>
      <c r="L270" s="117">
        <v>45597</v>
      </c>
      <c r="M270" s="39" t="s">
        <v>274</v>
      </c>
      <c r="N270" s="47" t="s">
        <v>250</v>
      </c>
      <c r="O270" s="21" t="s">
        <v>58</v>
      </c>
      <c r="P270" s="20"/>
      <c r="Q270" s="31"/>
    </row>
    <row r="271" spans="1:17" ht="25.5" x14ac:dyDescent="0.25">
      <c r="A271" s="19">
        <v>441</v>
      </c>
      <c r="B271" s="37" t="s">
        <v>253</v>
      </c>
      <c r="C271" s="36" t="s">
        <v>252</v>
      </c>
      <c r="D271" s="30" t="s">
        <v>251</v>
      </c>
      <c r="E271" s="99" t="s">
        <v>594</v>
      </c>
      <c r="F271" s="21">
        <v>876</v>
      </c>
      <c r="G271" s="29" t="s">
        <v>17</v>
      </c>
      <c r="H271" s="28">
        <v>1</v>
      </c>
      <c r="I271" s="27">
        <v>71100000</v>
      </c>
      <c r="J271" s="42" t="s">
        <v>7</v>
      </c>
      <c r="K271" s="41">
        <v>2000000</v>
      </c>
      <c r="L271" s="40" t="s">
        <v>16</v>
      </c>
      <c r="M271" s="39" t="s">
        <v>274</v>
      </c>
      <c r="N271" s="47" t="s">
        <v>250</v>
      </c>
      <c r="O271" s="21" t="s">
        <v>58</v>
      </c>
      <c r="P271" s="20"/>
      <c r="Q271" s="31"/>
    </row>
    <row r="272" spans="1:17" ht="51" x14ac:dyDescent="0.25">
      <c r="A272" s="19">
        <v>442</v>
      </c>
      <c r="B272" s="37" t="s">
        <v>273</v>
      </c>
      <c r="C272" s="36" t="s">
        <v>272</v>
      </c>
      <c r="D272" s="30" t="s">
        <v>271</v>
      </c>
      <c r="E272" s="99" t="s">
        <v>594</v>
      </c>
      <c r="F272" s="21">
        <v>876</v>
      </c>
      <c r="G272" s="29" t="s">
        <v>17</v>
      </c>
      <c r="H272" s="28">
        <v>1</v>
      </c>
      <c r="I272" s="27">
        <v>71139000</v>
      </c>
      <c r="J272" s="42" t="s">
        <v>96</v>
      </c>
      <c r="K272" s="41">
        <v>578633.6</v>
      </c>
      <c r="L272" s="117">
        <v>45597</v>
      </c>
      <c r="M272" s="39" t="s">
        <v>270</v>
      </c>
      <c r="N272" s="11" t="s">
        <v>36</v>
      </c>
      <c r="O272" s="21" t="s">
        <v>58</v>
      </c>
      <c r="P272" s="20"/>
      <c r="Q272" s="31"/>
    </row>
    <row r="273" spans="1:17" ht="63.75" x14ac:dyDescent="0.25">
      <c r="A273" s="19">
        <v>443</v>
      </c>
      <c r="B273" s="37" t="s">
        <v>268</v>
      </c>
      <c r="C273" s="36" t="s">
        <v>268</v>
      </c>
      <c r="D273" s="30" t="s">
        <v>269</v>
      </c>
      <c r="E273" s="99" t="s">
        <v>594</v>
      </c>
      <c r="F273" s="21">
        <v>876</v>
      </c>
      <c r="G273" s="29" t="s">
        <v>17</v>
      </c>
      <c r="H273" s="28">
        <v>1</v>
      </c>
      <c r="I273" s="27">
        <v>71131000</v>
      </c>
      <c r="J273" s="42" t="s">
        <v>12</v>
      </c>
      <c r="K273" s="41">
        <v>16746363.23</v>
      </c>
      <c r="L273" s="40" t="s">
        <v>16</v>
      </c>
      <c r="M273" s="39">
        <v>46022</v>
      </c>
      <c r="N273" s="47" t="s">
        <v>161</v>
      </c>
      <c r="O273" s="21" t="s">
        <v>256</v>
      </c>
      <c r="P273" s="20"/>
      <c r="Q273" s="31"/>
    </row>
    <row r="274" spans="1:17" ht="63.75" x14ac:dyDescent="0.25">
      <c r="A274" s="19">
        <v>444</v>
      </c>
      <c r="B274" s="37" t="s">
        <v>268</v>
      </c>
      <c r="C274" s="36" t="s">
        <v>268</v>
      </c>
      <c r="D274" s="30" t="s">
        <v>267</v>
      </c>
      <c r="E274" s="99" t="s">
        <v>594</v>
      </c>
      <c r="F274" s="21">
        <v>876</v>
      </c>
      <c r="G274" s="29" t="s">
        <v>17</v>
      </c>
      <c r="H274" s="28">
        <v>1</v>
      </c>
      <c r="I274" s="27">
        <v>71131000</v>
      </c>
      <c r="J274" s="42" t="s">
        <v>12</v>
      </c>
      <c r="K274" s="41">
        <v>6073499.7400000002</v>
      </c>
      <c r="L274" s="40" t="s">
        <v>16</v>
      </c>
      <c r="M274" s="39">
        <v>46022</v>
      </c>
      <c r="N274" s="47" t="s">
        <v>161</v>
      </c>
      <c r="O274" s="21" t="s">
        <v>256</v>
      </c>
      <c r="P274" s="20"/>
      <c r="Q274" s="31"/>
    </row>
    <row r="275" spans="1:17" ht="30" x14ac:dyDescent="0.25">
      <c r="A275" s="19">
        <v>445</v>
      </c>
      <c r="B275" s="37" t="s">
        <v>52</v>
      </c>
      <c r="C275" s="36" t="s">
        <v>266</v>
      </c>
      <c r="D275" s="30" t="s">
        <v>265</v>
      </c>
      <c r="E275" s="99" t="s">
        <v>594</v>
      </c>
      <c r="F275" s="21">
        <v>876</v>
      </c>
      <c r="G275" s="29" t="s">
        <v>17</v>
      </c>
      <c r="H275" s="28">
        <v>45</v>
      </c>
      <c r="I275" s="27">
        <v>71111000</v>
      </c>
      <c r="J275" s="42" t="s">
        <v>206</v>
      </c>
      <c r="K275" s="41">
        <v>320326</v>
      </c>
      <c r="L275" s="40" t="s">
        <v>32</v>
      </c>
      <c r="M275" s="39">
        <v>45962</v>
      </c>
      <c r="N275" s="47" t="s">
        <v>161</v>
      </c>
      <c r="O275" s="21" t="s">
        <v>256</v>
      </c>
      <c r="P275" s="20"/>
      <c r="Q275" s="31"/>
    </row>
    <row r="276" spans="1:17" ht="38.25" x14ac:dyDescent="0.25">
      <c r="A276" s="19">
        <v>446</v>
      </c>
      <c r="B276" s="38" t="s">
        <v>20</v>
      </c>
      <c r="C276" s="38" t="s">
        <v>19</v>
      </c>
      <c r="D276" s="30" t="s">
        <v>44</v>
      </c>
      <c r="E276" s="99" t="s">
        <v>594</v>
      </c>
      <c r="F276" s="21">
        <v>876</v>
      </c>
      <c r="G276" s="29" t="s">
        <v>17</v>
      </c>
      <c r="H276" s="28">
        <v>3</v>
      </c>
      <c r="I276" s="27">
        <v>71100000</v>
      </c>
      <c r="J276" s="26" t="s">
        <v>7</v>
      </c>
      <c r="K276" s="25">
        <v>28274783.27</v>
      </c>
      <c r="L276" s="24" t="s">
        <v>32</v>
      </c>
      <c r="M276" s="24" t="s">
        <v>11</v>
      </c>
      <c r="N276" s="22" t="s">
        <v>6</v>
      </c>
      <c r="O276" s="21" t="s">
        <v>58</v>
      </c>
      <c r="P276" s="20"/>
      <c r="Q276" s="31"/>
    </row>
    <row r="277" spans="1:17" ht="38.25" x14ac:dyDescent="0.25">
      <c r="A277" s="19">
        <v>447</v>
      </c>
      <c r="B277" s="37" t="s">
        <v>43</v>
      </c>
      <c r="C277" s="36" t="s">
        <v>42</v>
      </c>
      <c r="D277" s="30" t="s">
        <v>41</v>
      </c>
      <c r="E277" s="99" t="s">
        <v>594</v>
      </c>
      <c r="F277" s="21">
        <v>876</v>
      </c>
      <c r="G277" s="29" t="s">
        <v>17</v>
      </c>
      <c r="H277" s="28">
        <v>1</v>
      </c>
      <c r="I277" s="27">
        <v>71100000</v>
      </c>
      <c r="J277" s="26" t="s">
        <v>7</v>
      </c>
      <c r="K277" s="25">
        <v>799577.2</v>
      </c>
      <c r="L277" s="24" t="s">
        <v>37</v>
      </c>
      <c r="M277" s="24">
        <v>45566</v>
      </c>
      <c r="N277" s="22" t="s">
        <v>22</v>
      </c>
      <c r="O277" s="21" t="s">
        <v>58</v>
      </c>
      <c r="P277" s="20"/>
      <c r="Q277" s="31"/>
    </row>
    <row r="278" spans="1:17" ht="25.5" x14ac:dyDescent="0.25">
      <c r="A278" s="19">
        <v>448</v>
      </c>
      <c r="B278" s="38" t="s">
        <v>40</v>
      </c>
      <c r="C278" s="38" t="s">
        <v>39</v>
      </c>
      <c r="D278" s="30" t="s">
        <v>38</v>
      </c>
      <c r="E278" s="99" t="s">
        <v>594</v>
      </c>
      <c r="F278" s="21">
        <v>876</v>
      </c>
      <c r="G278" s="29" t="s">
        <v>17</v>
      </c>
      <c r="H278" s="28">
        <v>1</v>
      </c>
      <c r="I278" s="27">
        <v>71100000</v>
      </c>
      <c r="J278" s="26" t="s">
        <v>7</v>
      </c>
      <c r="K278" s="25">
        <v>300168.84999999998</v>
      </c>
      <c r="L278" s="24" t="s">
        <v>37</v>
      </c>
      <c r="M278" s="24">
        <v>45566</v>
      </c>
      <c r="N278" s="22" t="s">
        <v>36</v>
      </c>
      <c r="O278" s="21" t="s">
        <v>58</v>
      </c>
      <c r="P278" s="20"/>
      <c r="Q278" s="31"/>
    </row>
    <row r="279" spans="1:17" ht="38.25" x14ac:dyDescent="0.25">
      <c r="A279" s="19">
        <v>449</v>
      </c>
      <c r="B279" s="38" t="s">
        <v>35</v>
      </c>
      <c r="C279" s="38" t="s">
        <v>34</v>
      </c>
      <c r="D279" s="30" t="s">
        <v>33</v>
      </c>
      <c r="E279" s="99" t="s">
        <v>594</v>
      </c>
      <c r="F279" s="21">
        <v>876</v>
      </c>
      <c r="G279" s="29" t="s">
        <v>17</v>
      </c>
      <c r="H279" s="28">
        <v>1</v>
      </c>
      <c r="I279" s="27">
        <v>71100000</v>
      </c>
      <c r="J279" s="26" t="s">
        <v>7</v>
      </c>
      <c r="K279" s="25">
        <v>153261.26</v>
      </c>
      <c r="L279" s="24" t="s">
        <v>32</v>
      </c>
      <c r="M279" s="24">
        <v>45566</v>
      </c>
      <c r="N279" s="22" t="s">
        <v>22</v>
      </c>
      <c r="O279" s="21" t="s">
        <v>58</v>
      </c>
      <c r="P279" s="20"/>
      <c r="Q279" s="31"/>
    </row>
    <row r="280" spans="1:17" ht="85.5" customHeight="1" x14ac:dyDescent="0.25">
      <c r="A280" s="19">
        <v>450</v>
      </c>
      <c r="B280" s="38" t="s">
        <v>120</v>
      </c>
      <c r="C280" s="38" t="s">
        <v>120</v>
      </c>
      <c r="D280" s="30" t="s">
        <v>593</v>
      </c>
      <c r="E280" s="99" t="s">
        <v>594</v>
      </c>
      <c r="F280" s="21">
        <v>876</v>
      </c>
      <c r="G280" s="29" t="s">
        <v>17</v>
      </c>
      <c r="H280" s="28">
        <v>1</v>
      </c>
      <c r="I280" s="27">
        <v>71100000</v>
      </c>
      <c r="J280" s="26" t="s">
        <v>7</v>
      </c>
      <c r="K280" s="25">
        <v>26185834.359999999</v>
      </c>
      <c r="L280" s="117">
        <v>45597</v>
      </c>
      <c r="M280" s="24">
        <v>45595</v>
      </c>
      <c r="N280" s="22" t="s">
        <v>161</v>
      </c>
      <c r="O280" s="21" t="s">
        <v>256</v>
      </c>
      <c r="P280" s="20"/>
      <c r="Q280" s="31"/>
    </row>
    <row r="281" spans="1:17" ht="89.25" x14ac:dyDescent="0.25">
      <c r="A281" s="19">
        <v>451</v>
      </c>
      <c r="B281" s="38" t="s">
        <v>264</v>
      </c>
      <c r="C281" s="38" t="s">
        <v>263</v>
      </c>
      <c r="D281" s="30" t="s">
        <v>262</v>
      </c>
      <c r="E281" s="99" t="s">
        <v>594</v>
      </c>
      <c r="F281" s="21">
        <v>876</v>
      </c>
      <c r="G281" s="29" t="s">
        <v>17</v>
      </c>
      <c r="H281" s="28">
        <v>1</v>
      </c>
      <c r="I281" s="27">
        <v>71100000</v>
      </c>
      <c r="J281" s="26" t="s">
        <v>7</v>
      </c>
      <c r="K281" s="25">
        <v>550000</v>
      </c>
      <c r="L281" s="24">
        <v>45566</v>
      </c>
      <c r="M281" s="24">
        <v>45595</v>
      </c>
      <c r="N281" s="22" t="s">
        <v>161</v>
      </c>
      <c r="O281" s="21" t="s">
        <v>256</v>
      </c>
      <c r="P281" s="20"/>
      <c r="Q281" s="31"/>
    </row>
    <row r="282" spans="1:17" ht="114.75" x14ac:dyDescent="0.25">
      <c r="A282" s="19">
        <v>452</v>
      </c>
      <c r="B282" s="38" t="s">
        <v>120</v>
      </c>
      <c r="C282" s="38" t="s">
        <v>120</v>
      </c>
      <c r="D282" s="30" t="s">
        <v>261</v>
      </c>
      <c r="E282" s="99" t="s">
        <v>594</v>
      </c>
      <c r="F282" s="21">
        <v>876</v>
      </c>
      <c r="G282" s="29" t="s">
        <v>17</v>
      </c>
      <c r="H282" s="28">
        <v>1</v>
      </c>
      <c r="I282" s="27">
        <v>71100000</v>
      </c>
      <c r="J282" s="26" t="s">
        <v>7</v>
      </c>
      <c r="K282" s="25">
        <v>46903200</v>
      </c>
      <c r="L282" s="117">
        <v>45597</v>
      </c>
      <c r="M282" s="24" t="s">
        <v>45</v>
      </c>
      <c r="N282" s="22" t="s">
        <v>260</v>
      </c>
      <c r="O282" s="21" t="s">
        <v>58</v>
      </c>
      <c r="P282" s="20"/>
      <c r="Q282" s="31"/>
    </row>
    <row r="283" spans="1:17" ht="25.5" x14ac:dyDescent="0.25">
      <c r="A283" s="19">
        <v>453</v>
      </c>
      <c r="B283" s="37" t="s">
        <v>31</v>
      </c>
      <c r="C283" s="36" t="s">
        <v>30</v>
      </c>
      <c r="D283" s="30" t="s">
        <v>29</v>
      </c>
      <c r="E283" s="99" t="s">
        <v>594</v>
      </c>
      <c r="F283" s="21">
        <v>876</v>
      </c>
      <c r="G283" s="29" t="s">
        <v>17</v>
      </c>
      <c r="H283" s="28">
        <v>1</v>
      </c>
      <c r="I283" s="27">
        <v>71100000</v>
      </c>
      <c r="J283" s="35" t="s">
        <v>7</v>
      </c>
      <c r="K283" s="34">
        <v>4623090.4000000004</v>
      </c>
      <c r="L283" s="117">
        <v>45597</v>
      </c>
      <c r="M283" s="23">
        <v>45627</v>
      </c>
      <c r="N283" s="22" t="s">
        <v>6</v>
      </c>
      <c r="O283" s="21" t="s">
        <v>58</v>
      </c>
      <c r="P283" s="20"/>
      <c r="Q283" s="33"/>
    </row>
    <row r="284" spans="1:17" ht="38.25" x14ac:dyDescent="0.25">
      <c r="A284" s="19">
        <v>454</v>
      </c>
      <c r="B284" s="29" t="s">
        <v>28</v>
      </c>
      <c r="C284" s="29" t="s">
        <v>27</v>
      </c>
      <c r="D284" s="30" t="s">
        <v>26</v>
      </c>
      <c r="E284" s="99" t="s">
        <v>594</v>
      </c>
      <c r="F284" s="21">
        <v>876</v>
      </c>
      <c r="G284" s="29" t="s">
        <v>17</v>
      </c>
      <c r="H284" s="28">
        <v>1</v>
      </c>
      <c r="I284" s="27">
        <v>71100000</v>
      </c>
      <c r="J284" s="26" t="s">
        <v>7</v>
      </c>
      <c r="K284" s="25">
        <v>179530</v>
      </c>
      <c r="L284" s="24">
        <v>45566</v>
      </c>
      <c r="M284" s="23">
        <v>45627</v>
      </c>
      <c r="N284" s="22" t="s">
        <v>22</v>
      </c>
      <c r="O284" s="21" t="s">
        <v>58</v>
      </c>
      <c r="P284" s="20"/>
      <c r="Q284" s="31"/>
    </row>
    <row r="285" spans="1:17" ht="38.25" x14ac:dyDescent="0.25">
      <c r="A285" s="19">
        <v>455</v>
      </c>
      <c r="B285" s="29" t="s">
        <v>25</v>
      </c>
      <c r="C285" s="29" t="s">
        <v>24</v>
      </c>
      <c r="D285" s="30" t="s">
        <v>23</v>
      </c>
      <c r="E285" s="99" t="s">
        <v>594</v>
      </c>
      <c r="F285" s="21">
        <v>876</v>
      </c>
      <c r="G285" s="29" t="s">
        <v>17</v>
      </c>
      <c r="H285" s="28">
        <v>2</v>
      </c>
      <c r="I285" s="27">
        <v>71100000</v>
      </c>
      <c r="J285" s="26" t="s">
        <v>7</v>
      </c>
      <c r="K285" s="25">
        <v>411526</v>
      </c>
      <c r="L285" s="117">
        <v>45597</v>
      </c>
      <c r="M285" s="12">
        <v>45597</v>
      </c>
      <c r="N285" s="22" t="s">
        <v>22</v>
      </c>
      <c r="O285" s="21" t="s">
        <v>58</v>
      </c>
      <c r="P285" s="20"/>
      <c r="Q285" s="31"/>
    </row>
    <row r="286" spans="1:17" ht="38.25" x14ac:dyDescent="0.25">
      <c r="A286" s="19">
        <v>456</v>
      </c>
      <c r="B286" s="29" t="s">
        <v>20</v>
      </c>
      <c r="C286" s="29" t="s">
        <v>19</v>
      </c>
      <c r="D286" s="30" t="s">
        <v>21</v>
      </c>
      <c r="E286" s="99" t="s">
        <v>594</v>
      </c>
      <c r="F286" s="21">
        <v>876</v>
      </c>
      <c r="G286" s="29" t="s">
        <v>17</v>
      </c>
      <c r="H286" s="28">
        <v>1</v>
      </c>
      <c r="I286" s="27">
        <v>71100000</v>
      </c>
      <c r="J286" s="26" t="s">
        <v>7</v>
      </c>
      <c r="K286" s="25">
        <v>20986120</v>
      </c>
      <c r="L286" s="117">
        <v>45597</v>
      </c>
      <c r="M286" s="23" t="s">
        <v>11</v>
      </c>
      <c r="N286" s="22" t="s">
        <v>6</v>
      </c>
      <c r="O286" s="21" t="s">
        <v>58</v>
      </c>
      <c r="P286" s="20"/>
      <c r="Q286" s="19"/>
    </row>
    <row r="287" spans="1:17" ht="38.25" x14ac:dyDescent="0.25">
      <c r="A287" s="19">
        <v>457</v>
      </c>
      <c r="B287" s="29" t="s">
        <v>20</v>
      </c>
      <c r="C287" s="29" t="s">
        <v>19</v>
      </c>
      <c r="D287" s="30" t="s">
        <v>18</v>
      </c>
      <c r="E287" s="99" t="s">
        <v>594</v>
      </c>
      <c r="F287" s="21">
        <v>876</v>
      </c>
      <c r="G287" s="29" t="s">
        <v>17</v>
      </c>
      <c r="H287" s="28">
        <v>1</v>
      </c>
      <c r="I287" s="27">
        <v>71100000</v>
      </c>
      <c r="J287" s="26" t="s">
        <v>7</v>
      </c>
      <c r="K287" s="25">
        <v>29386485.780000001</v>
      </c>
      <c r="L287" s="117">
        <v>45597</v>
      </c>
      <c r="M287" s="23" t="s">
        <v>11</v>
      </c>
      <c r="N287" s="22" t="s">
        <v>6</v>
      </c>
      <c r="O287" s="21" t="s">
        <v>58</v>
      </c>
      <c r="P287" s="20"/>
      <c r="Q287" s="19"/>
    </row>
    <row r="288" spans="1:17" ht="30" x14ac:dyDescent="0.25">
      <c r="A288" s="19">
        <v>458</v>
      </c>
      <c r="B288" s="29" t="s">
        <v>259</v>
      </c>
      <c r="C288" s="29" t="s">
        <v>258</v>
      </c>
      <c r="D288" s="30" t="s">
        <v>257</v>
      </c>
      <c r="E288" s="99" t="s">
        <v>594</v>
      </c>
      <c r="F288" s="21">
        <v>876</v>
      </c>
      <c r="G288" s="29" t="s">
        <v>17</v>
      </c>
      <c r="H288" s="28">
        <v>1</v>
      </c>
      <c r="I288" s="27">
        <v>71131000</v>
      </c>
      <c r="J288" s="26" t="s">
        <v>12</v>
      </c>
      <c r="K288" s="25">
        <v>3000000</v>
      </c>
      <c r="L288" s="117">
        <v>45597</v>
      </c>
      <c r="M288" s="23" t="s">
        <v>11</v>
      </c>
      <c r="N288" s="47" t="s">
        <v>161</v>
      </c>
      <c r="O288" s="21" t="s">
        <v>256</v>
      </c>
      <c r="P288" s="20"/>
      <c r="Q288" s="19"/>
    </row>
    <row r="289" spans="1:17" ht="38.25" x14ac:dyDescent="0.25">
      <c r="A289" s="19">
        <v>459</v>
      </c>
      <c r="B289" s="29" t="s">
        <v>15</v>
      </c>
      <c r="C289" s="29" t="s">
        <v>15</v>
      </c>
      <c r="D289" s="30" t="s">
        <v>14</v>
      </c>
      <c r="E289" s="99" t="s">
        <v>594</v>
      </c>
      <c r="F289" s="21" t="s">
        <v>255</v>
      </c>
      <c r="G289" s="29" t="s">
        <v>13</v>
      </c>
      <c r="H289" s="28">
        <v>1</v>
      </c>
      <c r="I289" s="27">
        <v>71131000</v>
      </c>
      <c r="J289" s="26" t="s">
        <v>12</v>
      </c>
      <c r="K289" s="25">
        <v>34162383</v>
      </c>
      <c r="L289" s="24">
        <v>45566</v>
      </c>
      <c r="M289" s="23" t="s">
        <v>11</v>
      </c>
      <c r="N289" s="22" t="s">
        <v>6</v>
      </c>
      <c r="O289" s="21" t="s">
        <v>58</v>
      </c>
      <c r="P289" s="20"/>
      <c r="Q289" s="19"/>
    </row>
    <row r="290" spans="1:17" ht="38.25" x14ac:dyDescent="0.25">
      <c r="A290" s="19">
        <v>460</v>
      </c>
      <c r="B290" s="29" t="s">
        <v>10</v>
      </c>
      <c r="C290" s="29" t="s">
        <v>10</v>
      </c>
      <c r="D290" s="30" t="s">
        <v>9</v>
      </c>
      <c r="E290" s="99" t="s">
        <v>594</v>
      </c>
      <c r="F290" s="21" t="s">
        <v>254</v>
      </c>
      <c r="G290" s="29" t="s">
        <v>8</v>
      </c>
      <c r="H290" s="28">
        <v>16790</v>
      </c>
      <c r="I290" s="27">
        <v>71100000</v>
      </c>
      <c r="J290" s="26" t="s">
        <v>7</v>
      </c>
      <c r="K290" s="25">
        <v>14558337.5</v>
      </c>
      <c r="L290" s="117">
        <v>45597</v>
      </c>
      <c r="M290" s="23">
        <v>45627</v>
      </c>
      <c r="N290" s="22" t="s">
        <v>6</v>
      </c>
      <c r="O290" s="21" t="s">
        <v>58</v>
      </c>
      <c r="P290" s="20"/>
      <c r="Q290" s="19"/>
    </row>
    <row r="291" spans="1:17" ht="25.5" x14ac:dyDescent="0.25">
      <c r="A291" s="8">
        <v>461</v>
      </c>
      <c r="B291" s="86" t="s">
        <v>253</v>
      </c>
      <c r="C291" s="85" t="s">
        <v>252</v>
      </c>
      <c r="D291" s="18" t="s">
        <v>251</v>
      </c>
      <c r="E291" s="99" t="s">
        <v>594</v>
      </c>
      <c r="F291" s="10">
        <v>876</v>
      </c>
      <c r="G291" s="17" t="s">
        <v>17</v>
      </c>
      <c r="H291" s="16">
        <v>1</v>
      </c>
      <c r="I291" s="15">
        <v>71100000</v>
      </c>
      <c r="J291" s="42" t="s">
        <v>7</v>
      </c>
      <c r="K291" s="41">
        <v>393800</v>
      </c>
      <c r="L291" s="43">
        <v>45566</v>
      </c>
      <c r="M291" s="12">
        <v>45658</v>
      </c>
      <c r="N291" s="84" t="s">
        <v>250</v>
      </c>
      <c r="O291" s="10" t="s">
        <v>58</v>
      </c>
      <c r="P291" s="9"/>
      <c r="Q291" s="83"/>
    </row>
    <row r="292" spans="1:17" ht="15.75" x14ac:dyDescent="0.25">
      <c r="A292" s="6" t="s">
        <v>5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6"/>
      <c r="M292" s="6"/>
      <c r="N292" s="6"/>
      <c r="O292" s="6"/>
      <c r="P292" s="6"/>
      <c r="Q292" s="6"/>
    </row>
    <row r="295" spans="1:17" ht="39.950000000000003" customHeight="1" x14ac:dyDescent="0.25">
      <c r="A295" s="136" t="s">
        <v>249</v>
      </c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</row>
    <row r="297" spans="1:17" ht="15" customHeight="1" x14ac:dyDescent="0.25">
      <c r="A297" s="137" t="s">
        <v>248</v>
      </c>
      <c r="B297" s="137" t="s">
        <v>247</v>
      </c>
      <c r="C297" s="137" t="s">
        <v>246</v>
      </c>
      <c r="D297" s="119" t="s">
        <v>245</v>
      </c>
      <c r="E297" s="120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22" t="s">
        <v>244</v>
      </c>
      <c r="Q297" s="138" t="s">
        <v>243</v>
      </c>
    </row>
    <row r="298" spans="1:17" ht="38.25" x14ac:dyDescent="0.25">
      <c r="A298" s="137"/>
      <c r="B298" s="137"/>
      <c r="C298" s="137"/>
      <c r="D298" s="119" t="s">
        <v>242</v>
      </c>
      <c r="E298" s="120" t="s">
        <v>241</v>
      </c>
      <c r="F298" s="128" t="s">
        <v>240</v>
      </c>
      <c r="G298" s="128"/>
      <c r="H298" s="128" t="s">
        <v>239</v>
      </c>
      <c r="I298" s="128" t="s">
        <v>238</v>
      </c>
      <c r="J298" s="128"/>
      <c r="K298" s="128" t="s">
        <v>237</v>
      </c>
      <c r="L298" s="128" t="s">
        <v>236</v>
      </c>
      <c r="M298" s="128"/>
      <c r="N298" s="128" t="s">
        <v>235</v>
      </c>
      <c r="O298" s="82" t="s">
        <v>234</v>
      </c>
      <c r="P298" s="123"/>
      <c r="Q298" s="139"/>
    </row>
    <row r="299" spans="1:17" ht="76.5" x14ac:dyDescent="0.25">
      <c r="A299" s="137"/>
      <c r="B299" s="137"/>
      <c r="C299" s="137"/>
      <c r="D299" s="119"/>
      <c r="E299" s="120"/>
      <c r="F299" s="82" t="s">
        <v>233</v>
      </c>
      <c r="G299" s="82" t="s">
        <v>231</v>
      </c>
      <c r="H299" s="128"/>
      <c r="I299" s="82" t="s">
        <v>232</v>
      </c>
      <c r="J299" s="82" t="s">
        <v>231</v>
      </c>
      <c r="K299" s="128"/>
      <c r="L299" s="82" t="s">
        <v>230</v>
      </c>
      <c r="M299" s="82" t="s">
        <v>229</v>
      </c>
      <c r="N299" s="128"/>
      <c r="O299" s="82" t="s">
        <v>228</v>
      </c>
      <c r="P299" s="124"/>
      <c r="Q299" s="140"/>
    </row>
    <row r="300" spans="1:17" x14ac:dyDescent="0.25">
      <c r="A300" s="79">
        <v>1</v>
      </c>
      <c r="B300" s="79">
        <v>2</v>
      </c>
      <c r="C300" s="79">
        <v>3</v>
      </c>
      <c r="D300" s="81" t="s">
        <v>227</v>
      </c>
      <c r="E300" s="80">
        <v>5</v>
      </c>
      <c r="F300" s="79">
        <v>6</v>
      </c>
      <c r="G300" s="79">
        <v>7</v>
      </c>
      <c r="H300" s="79">
        <v>8</v>
      </c>
      <c r="I300" s="79">
        <v>9</v>
      </c>
      <c r="J300" s="79">
        <v>10</v>
      </c>
      <c r="K300" s="79">
        <v>11</v>
      </c>
      <c r="L300" s="79">
        <v>12</v>
      </c>
      <c r="M300" s="79">
        <v>13</v>
      </c>
      <c r="N300" s="79">
        <v>14</v>
      </c>
      <c r="O300" s="79">
        <v>15</v>
      </c>
      <c r="P300" s="79">
        <v>16</v>
      </c>
      <c r="Q300" s="79">
        <v>17</v>
      </c>
    </row>
    <row r="301" spans="1:17" ht="38.25" x14ac:dyDescent="0.25">
      <c r="A301" s="19">
        <v>142</v>
      </c>
      <c r="B301" s="38" t="s">
        <v>93</v>
      </c>
      <c r="C301" s="38" t="s">
        <v>171</v>
      </c>
      <c r="D301" s="59" t="s">
        <v>226</v>
      </c>
      <c r="E301" s="32" t="s">
        <v>594</v>
      </c>
      <c r="F301" s="21">
        <f>IF(ISNA(VLOOKUP(G301,[1]ОКЕИ!$A$2:$B$125, 2,FALSE)), "—", VLOOKUP(G301,[1]ОКЕИ!$A$2:$B$125, 2,FALSE))</f>
        <v>876</v>
      </c>
      <c r="G301" s="29" t="s">
        <v>17</v>
      </c>
      <c r="H301" s="28">
        <v>1</v>
      </c>
      <c r="I301" s="27">
        <f>IF(ISNA(VLOOKUP(J301,[1]ОКАТО!$A$2:$B$18, 2,FALSE)), "—", VLOOKUP(J301,[1]ОКАТО!$A$2:$B$18, 2,FALSE))</f>
        <v>71100000</v>
      </c>
      <c r="J301" s="26" t="s">
        <v>7</v>
      </c>
      <c r="K301" s="25">
        <v>1779644.33</v>
      </c>
      <c r="L301" s="75" t="s">
        <v>197</v>
      </c>
      <c r="M301" s="24" t="s">
        <v>139</v>
      </c>
      <c r="N301" s="22" t="s">
        <v>22</v>
      </c>
      <c r="O301" s="21" t="str">
        <f t="shared" ref="O301:O332" si="0">IF(C301 = "", "—", IF(N301 = "Единственный поставщик", "Нет", "Да"))</f>
        <v>Да</v>
      </c>
      <c r="P301" s="20"/>
      <c r="Q301" s="58"/>
    </row>
    <row r="302" spans="1:17" ht="38.25" x14ac:dyDescent="0.25">
      <c r="A302" s="19">
        <v>143</v>
      </c>
      <c r="B302" s="52" t="s">
        <v>225</v>
      </c>
      <c r="C302" s="78" t="s">
        <v>224</v>
      </c>
      <c r="D302" s="59" t="s">
        <v>223</v>
      </c>
      <c r="E302" s="32" t="s">
        <v>594</v>
      </c>
      <c r="F302" s="21">
        <f>IF(ISNA(VLOOKUP(G302,[1]ОКЕИ!$A$2:$B$125, 2,FALSE)), "—", VLOOKUP(G302,[1]ОКЕИ!$A$2:$B$125, 2,FALSE))</f>
        <v>876</v>
      </c>
      <c r="G302" s="29" t="s">
        <v>17</v>
      </c>
      <c r="H302" s="28">
        <v>1</v>
      </c>
      <c r="I302" s="27">
        <f>IF(ISNA(VLOOKUP(J302,[1]ОКАТО!$A$2:$B$18, 2,FALSE)), "—", VLOOKUP(J302,[1]ОКАТО!$A$2:$B$18, 2,FALSE))</f>
        <v>71100000</v>
      </c>
      <c r="J302" s="74" t="s">
        <v>7</v>
      </c>
      <c r="K302" s="77">
        <v>1806692.84</v>
      </c>
      <c r="L302" s="75" t="s">
        <v>197</v>
      </c>
      <c r="M302" s="24" t="s">
        <v>218</v>
      </c>
      <c r="N302" s="22" t="s">
        <v>22</v>
      </c>
      <c r="O302" s="21" t="str">
        <f t="shared" si="0"/>
        <v>Да</v>
      </c>
      <c r="P302" s="20"/>
      <c r="Q302" s="58"/>
    </row>
    <row r="303" spans="1:17" ht="38.25" x14ac:dyDescent="0.25">
      <c r="A303" s="19">
        <v>144</v>
      </c>
      <c r="B303" s="38" t="s">
        <v>222</v>
      </c>
      <c r="C303" s="38" t="s">
        <v>56</v>
      </c>
      <c r="D303" s="59" t="s">
        <v>221</v>
      </c>
      <c r="E303" s="32" t="s">
        <v>594</v>
      </c>
      <c r="F303" s="21">
        <f>IF(ISNA(VLOOKUP(G303,[1]ОКЕИ!$A$2:$B$125, 2,FALSE)), "—", VLOOKUP(G303,[1]ОКЕИ!$A$2:$B$125, 2,FALSE))</f>
        <v>876</v>
      </c>
      <c r="G303" s="29" t="s">
        <v>17</v>
      </c>
      <c r="H303" s="28">
        <v>1</v>
      </c>
      <c r="I303" s="27">
        <f>IF(ISNA(VLOOKUP(J303,[1]ОКАТО!$A$2:$B$18, 2,FALSE)), "—", VLOOKUP(J303,[1]ОКАТО!$A$2:$B$18, 2,FALSE))</f>
        <v>71100000</v>
      </c>
      <c r="J303" s="26" t="s">
        <v>7</v>
      </c>
      <c r="K303" s="25">
        <v>808035.36</v>
      </c>
      <c r="L303" s="75" t="s">
        <v>197</v>
      </c>
      <c r="M303" s="24" t="s">
        <v>218</v>
      </c>
      <c r="N303" s="22" t="s">
        <v>22</v>
      </c>
      <c r="O303" s="21" t="str">
        <f t="shared" si="0"/>
        <v>Да</v>
      </c>
      <c r="P303" s="20"/>
      <c r="Q303" s="58"/>
    </row>
    <row r="304" spans="1:17" ht="38.25" x14ac:dyDescent="0.25">
      <c r="A304" s="19">
        <v>145</v>
      </c>
      <c r="B304" s="38" t="s">
        <v>141</v>
      </c>
      <c r="C304" s="76" t="s">
        <v>141</v>
      </c>
      <c r="D304" s="59" t="s">
        <v>220</v>
      </c>
      <c r="E304" s="32" t="s">
        <v>594</v>
      </c>
      <c r="F304" s="21">
        <f>IF(ISNA(VLOOKUP(G304,[1]ОКЕИ!$A$2:$B$125, 2,FALSE)), "—", VLOOKUP(G304,[1]ОКЕИ!$A$2:$B$125, 2,FALSE))</f>
        <v>876</v>
      </c>
      <c r="G304" s="29" t="s">
        <v>17</v>
      </c>
      <c r="H304" s="28">
        <v>1</v>
      </c>
      <c r="I304" s="27">
        <f>IF(ISNA(VLOOKUP(J304,[1]ОКАТО!$A$2:$B$18, 2,FALSE)), "—", VLOOKUP(J304,[1]ОКАТО!$A$2:$B$18, 2,FALSE))</f>
        <v>71100000</v>
      </c>
      <c r="J304" s="26" t="s">
        <v>7</v>
      </c>
      <c r="K304" s="25">
        <v>3575927.34</v>
      </c>
      <c r="L304" s="24" t="s">
        <v>200</v>
      </c>
      <c r="M304" s="24" t="s">
        <v>208</v>
      </c>
      <c r="N304" s="22" t="s">
        <v>22</v>
      </c>
      <c r="O304" s="21" t="str">
        <f t="shared" si="0"/>
        <v>Да</v>
      </c>
      <c r="P304" s="20"/>
      <c r="Q304" s="58"/>
    </row>
    <row r="305" spans="1:17" ht="25.5" x14ac:dyDescent="0.25">
      <c r="A305" s="19">
        <v>162</v>
      </c>
      <c r="B305" s="38" t="s">
        <v>93</v>
      </c>
      <c r="C305" s="38" t="s">
        <v>159</v>
      </c>
      <c r="D305" s="59" t="s">
        <v>219</v>
      </c>
      <c r="E305" s="32" t="s">
        <v>594</v>
      </c>
      <c r="F305" s="21" t="str">
        <f>IF(ISNA(VLOOKUP(G305,[1]ОКЕИ!$A$2:$B$125, 2,FALSE)), "—", VLOOKUP(G305,[1]ОКЕИ!$A$2:$B$125, 2,FALSE))</f>
        <v>839</v>
      </c>
      <c r="G305" s="29" t="s">
        <v>13</v>
      </c>
      <c r="H305" s="28">
        <v>1</v>
      </c>
      <c r="I305" s="27">
        <f>IF(ISNA(VLOOKUP(J305,[1]ОКАТО!$A$2:$B$18, 2,FALSE)), "—", VLOOKUP(J305,[1]ОКАТО!$A$2:$B$18, 2,FALSE))</f>
        <v>71139000</v>
      </c>
      <c r="J305" s="26" t="s">
        <v>96</v>
      </c>
      <c r="K305" s="25">
        <v>30493912</v>
      </c>
      <c r="L305" s="75" t="s">
        <v>197</v>
      </c>
      <c r="M305" s="24" t="s">
        <v>218</v>
      </c>
      <c r="N305" s="22" t="s">
        <v>118</v>
      </c>
      <c r="O305" s="21" t="str">
        <f t="shared" si="0"/>
        <v>Да</v>
      </c>
      <c r="P305" s="20"/>
      <c r="Q305" s="58"/>
    </row>
    <row r="306" spans="1:17" ht="63.75" x14ac:dyDescent="0.25">
      <c r="A306" s="19">
        <v>169</v>
      </c>
      <c r="B306" s="38" t="s">
        <v>217</v>
      </c>
      <c r="C306" s="38" t="s">
        <v>216</v>
      </c>
      <c r="D306" s="59" t="s">
        <v>215</v>
      </c>
      <c r="E306" s="32" t="s">
        <v>594</v>
      </c>
      <c r="F306" s="21">
        <f>IF(ISNA(VLOOKUP(G306,[1]ОКЕИ!$A$2:$B$125, 2,FALSE)), "—", VLOOKUP(G306,[1]ОКЕИ!$A$2:$B$125, 2,FALSE))</f>
        <v>113</v>
      </c>
      <c r="G306" s="29" t="s">
        <v>214</v>
      </c>
      <c r="H306" s="28">
        <v>1512</v>
      </c>
      <c r="I306" s="27">
        <f>IF(ISNA(VLOOKUP(J306,[1]ОКАТО!$A$2:$B$18, 2,FALSE)), "—", VLOOKUP(J306,[1]ОКАТО!$A$2:$B$18, 2,FALSE))</f>
        <v>71187000</v>
      </c>
      <c r="J306" s="26" t="s">
        <v>49</v>
      </c>
      <c r="K306" s="25">
        <v>725760</v>
      </c>
      <c r="L306" s="24" t="s">
        <v>197</v>
      </c>
      <c r="M306" s="24">
        <v>45413</v>
      </c>
      <c r="N306" s="22" t="s">
        <v>22</v>
      </c>
      <c r="O306" s="21" t="str">
        <f t="shared" si="0"/>
        <v>Да</v>
      </c>
      <c r="P306" s="20"/>
      <c r="Q306" s="58"/>
    </row>
    <row r="307" spans="1:17" ht="38.25" x14ac:dyDescent="0.25">
      <c r="A307" s="19">
        <v>170</v>
      </c>
      <c r="B307" s="38" t="s">
        <v>57</v>
      </c>
      <c r="C307" s="38" t="s">
        <v>56</v>
      </c>
      <c r="D307" s="59" t="s">
        <v>213</v>
      </c>
      <c r="E307" s="32" t="s">
        <v>594</v>
      </c>
      <c r="F307" s="21" t="str">
        <f>IF(ISNA(VLOOKUP(G307,[1]ОКЕИ!$A$2:$B$125, 2,FALSE)), "—", VLOOKUP(G307,[1]ОКЕИ!$A$2:$B$125, 2,FALSE))</f>
        <v>112</v>
      </c>
      <c r="G307" s="29" t="s">
        <v>212</v>
      </c>
      <c r="H307" s="28">
        <v>39873</v>
      </c>
      <c r="I307" s="27">
        <f>IF(ISNA(VLOOKUP(J307,[1]ОКАТО!$A$2:$B$18, 2,FALSE)), "—", VLOOKUP(J307,[1]ОКАТО!$A$2:$B$18, 2,FALSE))</f>
        <v>71187000</v>
      </c>
      <c r="J307" s="26" t="s">
        <v>49</v>
      </c>
      <c r="K307" s="25">
        <v>2654286.7799999998</v>
      </c>
      <c r="L307" s="24" t="s">
        <v>197</v>
      </c>
      <c r="M307" s="24" t="s">
        <v>115</v>
      </c>
      <c r="N307" s="22" t="s">
        <v>22</v>
      </c>
      <c r="O307" s="21" t="str">
        <f t="shared" si="0"/>
        <v>Да</v>
      </c>
      <c r="P307" s="20"/>
      <c r="Q307" s="58"/>
    </row>
    <row r="308" spans="1:17" ht="38.25" x14ac:dyDescent="0.25">
      <c r="A308" s="19">
        <v>176</v>
      </c>
      <c r="B308" s="38" t="s">
        <v>211</v>
      </c>
      <c r="C308" s="38" t="s">
        <v>210</v>
      </c>
      <c r="D308" s="59" t="s">
        <v>209</v>
      </c>
      <c r="E308" s="32" t="s">
        <v>594</v>
      </c>
      <c r="F308" s="21" t="str">
        <f>IF(ISNA(VLOOKUP(G308,[1]ОКЕИ!$A$2:$B$125, 2,FALSE)), "—", VLOOKUP(G308,[1]ОКЕИ!$A$2:$B$125, 2,FALSE))</f>
        <v>839</v>
      </c>
      <c r="G308" s="29" t="s">
        <v>13</v>
      </c>
      <c r="H308" s="28">
        <v>1</v>
      </c>
      <c r="I308" s="27">
        <f>IF(ISNA(VLOOKUP(J308,[1]ОКАТО!$A$2:$B$18, 2,FALSE)), "—", VLOOKUP(J308,[1]ОКАТО!$A$2:$B$18, 2,FALSE))</f>
        <v>71116000</v>
      </c>
      <c r="J308" s="26" t="s">
        <v>46</v>
      </c>
      <c r="K308" s="25">
        <v>330000</v>
      </c>
      <c r="L308" s="75" t="s">
        <v>200</v>
      </c>
      <c r="M308" s="24" t="s">
        <v>208</v>
      </c>
      <c r="N308" s="22" t="s">
        <v>22</v>
      </c>
      <c r="O308" s="21" t="str">
        <f t="shared" si="0"/>
        <v>Да</v>
      </c>
      <c r="P308" s="20"/>
      <c r="Q308" s="58"/>
    </row>
    <row r="309" spans="1:17" ht="51" x14ac:dyDescent="0.25">
      <c r="A309" s="19">
        <v>178</v>
      </c>
      <c r="B309" s="38" t="s">
        <v>52</v>
      </c>
      <c r="C309" s="38" t="s">
        <v>51</v>
      </c>
      <c r="D309" s="59" t="s">
        <v>207</v>
      </c>
      <c r="E309" s="32" t="s">
        <v>594</v>
      </c>
      <c r="F309" s="21">
        <f>IF(ISNA(VLOOKUP(G309,[1]ОКЕИ!$A$2:$B$125, 2,FALSE)), "—", VLOOKUP(G309,[1]ОКЕИ!$A$2:$B$125, 2,FALSE))</f>
        <v>796</v>
      </c>
      <c r="G309" s="29" t="s">
        <v>59</v>
      </c>
      <c r="H309" s="28">
        <v>5444</v>
      </c>
      <c r="I309" s="27">
        <f>IF(ISNA(VLOOKUP(J309,[1]ОКАТО!$A$2:$B$18, 2,FALSE)), "—", VLOOKUP(J309,[1]ОКАТО!$A$2:$B$18, 2,FALSE))</f>
        <v>71111000</v>
      </c>
      <c r="J309" s="74" t="s">
        <v>206</v>
      </c>
      <c r="K309" s="73">
        <v>490000</v>
      </c>
      <c r="L309" s="24" t="s">
        <v>197</v>
      </c>
      <c r="M309" s="24" t="s">
        <v>45</v>
      </c>
      <c r="N309" s="72" t="s">
        <v>22</v>
      </c>
      <c r="O309" s="21" t="str">
        <f t="shared" si="0"/>
        <v>Да</v>
      </c>
      <c r="P309" s="20"/>
      <c r="Q309" s="58"/>
    </row>
    <row r="310" spans="1:17" ht="63.75" x14ac:dyDescent="0.25">
      <c r="A310" s="19">
        <v>179</v>
      </c>
      <c r="B310" s="71" t="s">
        <v>205</v>
      </c>
      <c r="C310" s="71" t="s">
        <v>204</v>
      </c>
      <c r="D310" s="59" t="s">
        <v>203</v>
      </c>
      <c r="E310" s="32" t="s">
        <v>594</v>
      </c>
      <c r="F310" s="21">
        <f>IF(ISNA(VLOOKUP(G310,[1]ОКЕИ!$A$2:$B$125, 2,FALSE)), "—", VLOOKUP(G310,[1]ОКЕИ!$A$2:$B$125, 2,FALSE))</f>
        <v>876</v>
      </c>
      <c r="G310" s="29" t="s">
        <v>17</v>
      </c>
      <c r="H310" s="28">
        <v>1</v>
      </c>
      <c r="I310" s="27">
        <f>IF(ISNA(VLOOKUP(J310,[1]ОКАТО!$A$2:$B$18, 2,FALSE)), "—", VLOOKUP(J310,[1]ОКАТО!$A$2:$B$18, 2,FALSE))</f>
        <v>71100000</v>
      </c>
      <c r="J310" s="26" t="s">
        <v>7</v>
      </c>
      <c r="K310" s="70">
        <v>25000000</v>
      </c>
      <c r="L310" s="117">
        <v>45597</v>
      </c>
      <c r="M310" s="24">
        <v>45992</v>
      </c>
      <c r="N310" s="22" t="s">
        <v>118</v>
      </c>
      <c r="O310" s="21" t="str">
        <f t="shared" si="0"/>
        <v>Да</v>
      </c>
      <c r="P310" s="20"/>
      <c r="Q310" s="58"/>
    </row>
    <row r="311" spans="1:17" ht="63" x14ac:dyDescent="0.25">
      <c r="A311" s="69">
        <v>180</v>
      </c>
      <c r="B311" s="68" t="s">
        <v>20</v>
      </c>
      <c r="C311" s="68" t="s">
        <v>19</v>
      </c>
      <c r="D311" s="67" t="s">
        <v>202</v>
      </c>
      <c r="E311" s="32" t="s">
        <v>594</v>
      </c>
      <c r="F311" s="21">
        <f>IF(ISNA(VLOOKUP(G311,[1]ОКЕИ!$A$2:$B$125, 2,FALSE)), "—", VLOOKUP(G311,[1]ОКЕИ!$A$2:$B$125, 2,FALSE))</f>
        <v>876</v>
      </c>
      <c r="G311" s="50" t="s">
        <v>17</v>
      </c>
      <c r="H311" s="66">
        <v>1</v>
      </c>
      <c r="I311" s="27">
        <f>IF(ISNA(VLOOKUP(J311,[1]ОКАТО!$A$2:$B$18, 2,FALSE)), "—", VLOOKUP(J311,[1]ОКАТО!$A$2:$B$18, 2,FALSE))</f>
        <v>71100000</v>
      </c>
      <c r="J311" s="65" t="s">
        <v>7</v>
      </c>
      <c r="K311" s="64">
        <v>64194666.670000002</v>
      </c>
      <c r="L311" s="63">
        <v>45413</v>
      </c>
      <c r="M311" s="63" t="s">
        <v>11</v>
      </c>
      <c r="N311" s="62" t="s">
        <v>118</v>
      </c>
      <c r="O311" s="51" t="str">
        <f t="shared" si="0"/>
        <v>Да</v>
      </c>
      <c r="P311" s="61"/>
      <c r="Q311" s="60"/>
    </row>
    <row r="312" spans="1:17" ht="38.25" x14ac:dyDescent="0.25">
      <c r="A312" s="19">
        <v>184</v>
      </c>
      <c r="B312" s="37" t="s">
        <v>109</v>
      </c>
      <c r="C312" s="36" t="s">
        <v>108</v>
      </c>
      <c r="D312" s="59" t="s">
        <v>201</v>
      </c>
      <c r="E312" s="32" t="s">
        <v>594</v>
      </c>
      <c r="F312" s="21">
        <f>IF(ISNA(VLOOKUP(G312,[1]ОКЕИ!$A$2:$B$125, 2,FALSE)), "—", VLOOKUP(G312,[1]ОКЕИ!$A$2:$B$125, 2,FALSE))</f>
        <v>876</v>
      </c>
      <c r="G312" s="29" t="s">
        <v>17</v>
      </c>
      <c r="H312" s="28">
        <v>1</v>
      </c>
      <c r="I312" s="27">
        <f>IF(ISNA(VLOOKUP(J312,[1]ОКАТО!$A$2:$B$18, 2,FALSE)), "—", VLOOKUP(J312,[1]ОКАТО!$A$2:$B$18, 2,FALSE))</f>
        <v>71131000</v>
      </c>
      <c r="J312" s="26" t="s">
        <v>12</v>
      </c>
      <c r="K312" s="25">
        <v>576000</v>
      </c>
      <c r="L312" s="24" t="s">
        <v>200</v>
      </c>
      <c r="M312" s="24" t="s">
        <v>199</v>
      </c>
      <c r="N312" s="22" t="s">
        <v>22</v>
      </c>
      <c r="O312" s="21" t="str">
        <f t="shared" si="0"/>
        <v>Да</v>
      </c>
      <c r="P312" s="20"/>
      <c r="Q312" s="58"/>
    </row>
    <row r="313" spans="1:17" ht="51" x14ac:dyDescent="0.25">
      <c r="A313" s="19">
        <v>186</v>
      </c>
      <c r="B313" s="37" t="s">
        <v>52</v>
      </c>
      <c r="C313" s="36" t="s">
        <v>51</v>
      </c>
      <c r="D313" s="59" t="s">
        <v>198</v>
      </c>
      <c r="E313" s="32" t="s">
        <v>594</v>
      </c>
      <c r="F313" s="21">
        <f>IF(ISNA(VLOOKUP(G313,[1]ОКЕИ!$A$2:$B$125, 2,FALSE)), "—", VLOOKUP(G313,[1]ОКЕИ!$A$2:$B$125, 2,FALSE))</f>
        <v>876</v>
      </c>
      <c r="G313" s="29" t="s">
        <v>17</v>
      </c>
      <c r="H313" s="28">
        <v>1</v>
      </c>
      <c r="I313" s="27">
        <f>IF(ISNA(VLOOKUP(J313,[1]ОКАТО!$A$2:$B$18, 2,FALSE)), "—", VLOOKUP(J313,[1]ОКАТО!$A$2:$B$18, 2,FALSE))</f>
        <v>71131000</v>
      </c>
      <c r="J313" s="26" t="s">
        <v>12</v>
      </c>
      <c r="K313" s="25">
        <v>352128</v>
      </c>
      <c r="L313" s="24" t="s">
        <v>197</v>
      </c>
      <c r="M313" s="24" t="s">
        <v>196</v>
      </c>
      <c r="N313" s="22" t="s">
        <v>22</v>
      </c>
      <c r="O313" s="21" t="str">
        <f t="shared" si="0"/>
        <v>Да</v>
      </c>
      <c r="P313" s="20"/>
      <c r="Q313" s="58"/>
    </row>
    <row r="314" spans="1:17" ht="38.25" x14ac:dyDescent="0.25">
      <c r="A314" s="19">
        <v>187</v>
      </c>
      <c r="B314" s="37" t="s">
        <v>195</v>
      </c>
      <c r="C314" s="36" t="s">
        <v>194</v>
      </c>
      <c r="D314" s="59" t="s">
        <v>193</v>
      </c>
      <c r="E314" s="32" t="s">
        <v>594</v>
      </c>
      <c r="F314" s="21">
        <f>IF(ISNA(VLOOKUP(G314,[1]ОКЕИ!$A$2:$B$125, 2,FALSE)), "—", VLOOKUP(G314,[1]ОКЕИ!$A$2:$B$125, 2,FALSE))</f>
        <v>796</v>
      </c>
      <c r="G314" s="29" t="s">
        <v>59</v>
      </c>
      <c r="H314" s="28">
        <v>1</v>
      </c>
      <c r="I314" s="27">
        <f>IF(ISNA(VLOOKUP(J314,[1]ОКАТО!$A$2:$B$18, 2,FALSE)), "—", VLOOKUP(J314,[1]ОКАТО!$A$2:$B$18, 2,FALSE))</f>
        <v>71131000</v>
      </c>
      <c r="J314" s="26" t="s">
        <v>12</v>
      </c>
      <c r="K314" s="25">
        <v>2367000</v>
      </c>
      <c r="L314" s="24">
        <v>45352</v>
      </c>
      <c r="M314" s="24" t="s">
        <v>115</v>
      </c>
      <c r="N314" s="22" t="s">
        <v>22</v>
      </c>
      <c r="O314" s="21" t="str">
        <f t="shared" si="0"/>
        <v>Да</v>
      </c>
      <c r="P314" s="20"/>
      <c r="Q314" s="58"/>
    </row>
    <row r="315" spans="1:17" ht="38.25" x14ac:dyDescent="0.25">
      <c r="A315" s="19">
        <v>219</v>
      </c>
      <c r="B315" s="37" t="s">
        <v>192</v>
      </c>
      <c r="C315" s="36" t="s">
        <v>192</v>
      </c>
      <c r="D315" s="30" t="s">
        <v>191</v>
      </c>
      <c r="E315" s="32" t="s">
        <v>594</v>
      </c>
      <c r="F315" s="21">
        <f>IF(ISNA(VLOOKUP(G315,[1]ОКЕИ!$A$2:$B$125, 2,FALSE)), "—", VLOOKUP(G315,[1]ОКЕИ!$A$2:$B$125, 2,FALSE))</f>
        <v>796</v>
      </c>
      <c r="G315" s="29" t="s">
        <v>59</v>
      </c>
      <c r="H315" s="28">
        <v>1</v>
      </c>
      <c r="I315" s="27">
        <f>IF(ISNA(VLOOKUP(J315,[1]ОКАТО!$A$2:$B$18, 2,FALSE)), "—", VLOOKUP(J315,[1]ОКАТО!$A$2:$B$18, 2,FALSE))</f>
        <v>71131000</v>
      </c>
      <c r="J315" s="26" t="s">
        <v>12</v>
      </c>
      <c r="K315" s="25">
        <v>510000</v>
      </c>
      <c r="L315" s="24">
        <v>45383</v>
      </c>
      <c r="M315" s="24">
        <v>45627</v>
      </c>
      <c r="N315" s="22" t="s">
        <v>22</v>
      </c>
      <c r="O315" s="21" t="str">
        <f t="shared" si="0"/>
        <v>Да</v>
      </c>
      <c r="P315" s="20"/>
      <c r="Q315" s="31"/>
    </row>
    <row r="316" spans="1:17" ht="25.5" x14ac:dyDescent="0.25">
      <c r="A316" s="19">
        <v>221</v>
      </c>
      <c r="B316" s="37" t="s">
        <v>93</v>
      </c>
      <c r="C316" s="36" t="s">
        <v>159</v>
      </c>
      <c r="D316" s="30" t="s">
        <v>190</v>
      </c>
      <c r="E316" s="32" t="s">
        <v>594</v>
      </c>
      <c r="F316" s="21" t="str">
        <f>IF(ISNA(VLOOKUP(G316,[1]ОКЕИ!$A$2:$B$125, 2,FALSE)), "—", VLOOKUP(G316,[1]ОКЕИ!$A$2:$B$125, 2,FALSE))</f>
        <v>839</v>
      </c>
      <c r="G316" s="29" t="s">
        <v>13</v>
      </c>
      <c r="H316" s="28">
        <v>1</v>
      </c>
      <c r="I316" s="27">
        <f>IF(ISNA(VLOOKUP(J316,[1]ОКАТО!$A$2:$B$18, 2,FALSE)), "—", VLOOKUP(J316,[1]ОКАТО!$A$2:$B$18, 2,FALSE))</f>
        <v>71139000</v>
      </c>
      <c r="J316" s="26" t="s">
        <v>96</v>
      </c>
      <c r="K316" s="25">
        <v>45000000</v>
      </c>
      <c r="L316" s="24">
        <v>45352</v>
      </c>
      <c r="M316" s="24">
        <v>45444</v>
      </c>
      <c r="N316" s="22" t="s">
        <v>118</v>
      </c>
      <c r="O316" s="21" t="str">
        <f t="shared" si="0"/>
        <v>Да</v>
      </c>
      <c r="P316" s="20"/>
      <c r="Q316" s="31"/>
    </row>
    <row r="317" spans="1:17" ht="63.75" x14ac:dyDescent="0.25">
      <c r="A317" s="19">
        <v>226</v>
      </c>
      <c r="B317" s="37" t="s">
        <v>175</v>
      </c>
      <c r="C317" s="36" t="s">
        <v>189</v>
      </c>
      <c r="D317" s="30" t="s">
        <v>188</v>
      </c>
      <c r="E317" s="32" t="s">
        <v>594</v>
      </c>
      <c r="F317" s="21">
        <f>IF(ISNA(VLOOKUP(G317,[1]ОКЕИ!$A$2:$B$125, 2,FALSE)), "—", VLOOKUP(G317,[1]ОКЕИ!$A$2:$B$125, 2,FALSE))</f>
        <v>876</v>
      </c>
      <c r="G317" s="29" t="s">
        <v>17</v>
      </c>
      <c r="H317" s="28">
        <v>1</v>
      </c>
      <c r="I317" s="27">
        <f>IF(ISNA(VLOOKUP(J317,[1]ОКАТО!$A$2:$B$18, 2,FALSE)), "—", VLOOKUP(J317,[1]ОКАТО!$A$2:$B$18, 2,FALSE))</f>
        <v>71131000</v>
      </c>
      <c r="J317" s="26" t="s">
        <v>12</v>
      </c>
      <c r="K317" s="25">
        <v>448380</v>
      </c>
      <c r="L317" s="24">
        <v>45352</v>
      </c>
      <c r="M317" s="24">
        <v>45717</v>
      </c>
      <c r="N317" s="22" t="s">
        <v>22</v>
      </c>
      <c r="O317" s="21" t="str">
        <f t="shared" si="0"/>
        <v>Да</v>
      </c>
      <c r="P317" s="20"/>
      <c r="Q317" s="31"/>
    </row>
    <row r="318" spans="1:17" ht="38.25" x14ac:dyDescent="0.25">
      <c r="A318" s="19">
        <v>242</v>
      </c>
      <c r="B318" s="37" t="s">
        <v>43</v>
      </c>
      <c r="C318" s="36" t="s">
        <v>42</v>
      </c>
      <c r="D318" s="30" t="s">
        <v>41</v>
      </c>
      <c r="E318" s="32" t="s">
        <v>594</v>
      </c>
      <c r="F318" s="21">
        <f>IF(ISNA(VLOOKUP(G318,[1]ОКЕИ!$A$2:$B$125, 2,FALSE)), "—", VLOOKUP(G318,[1]ОКЕИ!$A$2:$B$125, 2,FALSE))</f>
        <v>876</v>
      </c>
      <c r="G318" s="29" t="s">
        <v>17</v>
      </c>
      <c r="H318" s="28">
        <v>1</v>
      </c>
      <c r="I318" s="27">
        <f>IF(ISNA(VLOOKUP(J318,[1]ОКАТО!$A$2:$B$18, 2,FALSE)), "—", VLOOKUP(J318,[1]ОКАТО!$A$2:$B$18, 2,FALSE))</f>
        <v>71100000</v>
      </c>
      <c r="J318" s="26" t="s">
        <v>7</v>
      </c>
      <c r="K318" s="25">
        <v>1468101.11</v>
      </c>
      <c r="L318" s="24">
        <v>45413</v>
      </c>
      <c r="M318" s="24">
        <v>45476</v>
      </c>
      <c r="N318" s="22" t="s">
        <v>22</v>
      </c>
      <c r="O318" s="21" t="str">
        <f t="shared" si="0"/>
        <v>Да</v>
      </c>
      <c r="P318" s="20"/>
      <c r="Q318" s="31"/>
    </row>
    <row r="319" spans="1:17" ht="38.25" x14ac:dyDescent="0.25">
      <c r="A319" s="19">
        <v>243</v>
      </c>
      <c r="B319" s="37" t="s">
        <v>187</v>
      </c>
      <c r="C319" s="36" t="s">
        <v>186</v>
      </c>
      <c r="D319" s="30" t="s">
        <v>185</v>
      </c>
      <c r="E319" s="32" t="s">
        <v>594</v>
      </c>
      <c r="F319" s="21">
        <f>IF(ISNA(VLOOKUP(G319,[1]ОКЕИ!$A$2:$B$125, 2,FALSE)), "—", VLOOKUP(G319,[1]ОКЕИ!$A$2:$B$125, 2,FALSE))</f>
        <v>876</v>
      </c>
      <c r="G319" s="29" t="s">
        <v>17</v>
      </c>
      <c r="H319" s="28">
        <v>1</v>
      </c>
      <c r="I319" s="27">
        <f>IF(ISNA(VLOOKUP(J319,[1]ОКАТО!$A$2:$B$18, 2,FALSE)), "—", VLOOKUP(J319,[1]ОКАТО!$A$2:$B$18, 2,FALSE))</f>
        <v>71100000</v>
      </c>
      <c r="J319" s="26" t="s">
        <v>7</v>
      </c>
      <c r="K319" s="25">
        <v>839997.58</v>
      </c>
      <c r="L319" s="24">
        <v>45383</v>
      </c>
      <c r="M319" s="24">
        <v>45413</v>
      </c>
      <c r="N319" s="22" t="s">
        <v>22</v>
      </c>
      <c r="O319" s="21" t="str">
        <f t="shared" si="0"/>
        <v>Да</v>
      </c>
      <c r="P319" s="20"/>
      <c r="Q319" s="31"/>
    </row>
    <row r="320" spans="1:17" ht="38.25" x14ac:dyDescent="0.25">
      <c r="A320" s="19">
        <v>245</v>
      </c>
      <c r="B320" s="37" t="s">
        <v>132</v>
      </c>
      <c r="C320" s="36" t="s">
        <v>184</v>
      </c>
      <c r="D320" s="30" t="s">
        <v>183</v>
      </c>
      <c r="E320" s="32" t="s">
        <v>594</v>
      </c>
      <c r="F320" s="21">
        <f>IF(ISNA(VLOOKUP(G320,[1]ОКЕИ!$A$2:$B$125, 2,FALSE)), "—", VLOOKUP(G320,[1]ОКЕИ!$A$2:$B$125, 2,FALSE))</f>
        <v>876</v>
      </c>
      <c r="G320" s="29" t="s">
        <v>17</v>
      </c>
      <c r="H320" s="28">
        <v>1</v>
      </c>
      <c r="I320" s="27">
        <f>IF(ISNA(VLOOKUP(J320,[1]ОКАТО!$A$2:$B$18, 2,FALSE)), "—", VLOOKUP(J320,[1]ОКАТО!$A$2:$B$18, 2,FALSE))</f>
        <v>71100000</v>
      </c>
      <c r="J320" s="26" t="s">
        <v>7</v>
      </c>
      <c r="K320" s="25">
        <v>446809.33</v>
      </c>
      <c r="L320" s="24">
        <v>45413</v>
      </c>
      <c r="M320" s="24">
        <v>45477</v>
      </c>
      <c r="N320" s="22" t="s">
        <v>22</v>
      </c>
      <c r="O320" s="21" t="str">
        <f t="shared" si="0"/>
        <v>Да</v>
      </c>
      <c r="P320" s="20"/>
      <c r="Q320" s="31"/>
    </row>
    <row r="321" spans="1:17" ht="38.25" x14ac:dyDescent="0.25">
      <c r="A321" s="19">
        <v>247</v>
      </c>
      <c r="B321" s="37" t="s">
        <v>132</v>
      </c>
      <c r="C321" s="36" t="s">
        <v>134</v>
      </c>
      <c r="D321" s="30" t="s">
        <v>182</v>
      </c>
      <c r="E321" s="32" t="s">
        <v>594</v>
      </c>
      <c r="F321" s="21">
        <f>IF(ISNA(VLOOKUP(G321,[1]ОКЕИ!$A$2:$B$125, 2,FALSE)), "—", VLOOKUP(G321,[1]ОКЕИ!$A$2:$B$125, 2,FALSE))</f>
        <v>876</v>
      </c>
      <c r="G321" s="29" t="s">
        <v>17</v>
      </c>
      <c r="H321" s="28">
        <v>1</v>
      </c>
      <c r="I321" s="27">
        <f>IF(ISNA(VLOOKUP(J321,[1]ОКАТО!$A$2:$B$18, 2,FALSE)), "—", VLOOKUP(J321,[1]ОКАТО!$A$2:$B$18, 2,FALSE))</f>
        <v>71100000</v>
      </c>
      <c r="J321" s="26" t="s">
        <v>7</v>
      </c>
      <c r="K321" s="25">
        <v>227154.9</v>
      </c>
      <c r="L321" s="24">
        <v>45413</v>
      </c>
      <c r="M321" s="24">
        <v>45477</v>
      </c>
      <c r="N321" s="22" t="s">
        <v>22</v>
      </c>
      <c r="O321" s="21" t="str">
        <f t="shared" si="0"/>
        <v>Да</v>
      </c>
      <c r="P321" s="20"/>
      <c r="Q321" s="31"/>
    </row>
    <row r="322" spans="1:17" ht="38.25" x14ac:dyDescent="0.25">
      <c r="A322" s="19">
        <v>249</v>
      </c>
      <c r="B322" s="37" t="s">
        <v>141</v>
      </c>
      <c r="C322" s="36" t="s">
        <v>141</v>
      </c>
      <c r="D322" s="30" t="s">
        <v>181</v>
      </c>
      <c r="E322" s="32" t="s">
        <v>594</v>
      </c>
      <c r="F322" s="21">
        <f>IF(ISNA(VLOOKUP(G322,[1]ОКЕИ!$A$2:$B$125, 2,FALSE)), "—", VLOOKUP(G322,[1]ОКЕИ!$A$2:$B$125, 2,FALSE))</f>
        <v>876</v>
      </c>
      <c r="G322" s="29" t="s">
        <v>17</v>
      </c>
      <c r="H322" s="28">
        <v>1</v>
      </c>
      <c r="I322" s="27">
        <f>IF(ISNA(VLOOKUP(J322,[1]ОКАТО!$A$2:$B$18, 2,FALSE)), "—", VLOOKUP(J322,[1]ОКАТО!$A$2:$B$18, 2,FALSE))</f>
        <v>71100000</v>
      </c>
      <c r="J322" s="26" t="s">
        <v>7</v>
      </c>
      <c r="K322" s="25">
        <v>216022.45</v>
      </c>
      <c r="L322" s="24">
        <v>45383</v>
      </c>
      <c r="M322" s="24">
        <v>45444</v>
      </c>
      <c r="N322" s="22" t="s">
        <v>22</v>
      </c>
      <c r="O322" s="21" t="str">
        <f t="shared" si="0"/>
        <v>Да</v>
      </c>
      <c r="P322" s="20"/>
      <c r="Q322" s="31"/>
    </row>
    <row r="323" spans="1:17" ht="38.25" x14ac:dyDescent="0.25">
      <c r="A323" s="19">
        <v>250</v>
      </c>
      <c r="B323" s="37" t="s">
        <v>143</v>
      </c>
      <c r="C323" s="36" t="s">
        <v>143</v>
      </c>
      <c r="D323" s="30" t="s">
        <v>180</v>
      </c>
      <c r="E323" s="32" t="s">
        <v>594</v>
      </c>
      <c r="F323" s="21" t="str">
        <f>IF(ISNA(VLOOKUP(G323,[1]ОКЕИ!$A$2:$B$125, 2,FALSE)), "—", VLOOKUP(G323,[1]ОКЕИ!$A$2:$B$125, 2,FALSE))</f>
        <v>839</v>
      </c>
      <c r="G323" s="29" t="s">
        <v>13</v>
      </c>
      <c r="H323" s="28">
        <v>1</v>
      </c>
      <c r="I323" s="27">
        <f>IF(ISNA(VLOOKUP(J323,[1]ОКАТО!$A$2:$B$18, 2,FALSE)), "—", VLOOKUP(J323,[1]ОКАТО!$A$2:$B$18, 2,FALSE))</f>
        <v>71131000</v>
      </c>
      <c r="J323" s="26" t="s">
        <v>12</v>
      </c>
      <c r="K323" s="25">
        <v>1000000</v>
      </c>
      <c r="L323" s="24">
        <v>45383</v>
      </c>
      <c r="M323" s="24">
        <v>45413</v>
      </c>
      <c r="N323" s="22" t="s">
        <v>22</v>
      </c>
      <c r="O323" s="21" t="str">
        <f t="shared" si="0"/>
        <v>Да</v>
      </c>
      <c r="P323" s="20"/>
      <c r="Q323" s="31"/>
    </row>
    <row r="324" spans="1:17" ht="38.25" x14ac:dyDescent="0.25">
      <c r="A324" s="19">
        <v>251</v>
      </c>
      <c r="B324" s="37" t="s">
        <v>143</v>
      </c>
      <c r="C324" s="37" t="s">
        <v>143</v>
      </c>
      <c r="D324" s="30" t="s">
        <v>179</v>
      </c>
      <c r="E324" s="32" t="s">
        <v>594</v>
      </c>
      <c r="F324" s="21" t="str">
        <f>IF(ISNA(VLOOKUP(G324,[1]ОКЕИ!$A$2:$B$125, 2,FALSE)), "—", VLOOKUP(G324,[1]ОКЕИ!$A$2:$B$125, 2,FALSE))</f>
        <v>839</v>
      </c>
      <c r="G324" s="29" t="s">
        <v>13</v>
      </c>
      <c r="H324" s="28">
        <v>1</v>
      </c>
      <c r="I324" s="27">
        <f>IF(ISNA(VLOOKUP(J324,[1]ОКАТО!$A$2:$B$18, 2,FALSE)), "—", VLOOKUP(J324,[1]ОКАТО!$A$2:$B$18, 2,FALSE))</f>
        <v>71131000</v>
      </c>
      <c r="J324" s="26" t="s">
        <v>12</v>
      </c>
      <c r="K324" s="25">
        <v>4381000</v>
      </c>
      <c r="L324" s="24">
        <v>45383</v>
      </c>
      <c r="M324" s="24">
        <v>45444</v>
      </c>
      <c r="N324" s="22" t="s">
        <v>22</v>
      </c>
      <c r="O324" s="21" t="str">
        <f t="shared" si="0"/>
        <v>Да</v>
      </c>
      <c r="P324" s="20"/>
      <c r="Q324" s="31"/>
    </row>
    <row r="325" spans="1:17" ht="25.5" x14ac:dyDescent="0.25">
      <c r="A325" s="19">
        <v>252</v>
      </c>
      <c r="B325" s="37" t="s">
        <v>69</v>
      </c>
      <c r="C325" s="36" t="s">
        <v>125</v>
      </c>
      <c r="D325" s="30" t="s">
        <v>178</v>
      </c>
      <c r="E325" s="32" t="s">
        <v>594</v>
      </c>
      <c r="F325" s="21">
        <f>IF(ISNA(VLOOKUP(G325,[1]ОКЕИ!$A$2:$B$125, 2,FALSE)), "—", VLOOKUP(G325,[1]ОКЕИ!$A$2:$B$125, 2,FALSE))</f>
        <v>876</v>
      </c>
      <c r="G325" s="29" t="s">
        <v>17</v>
      </c>
      <c r="H325" s="28">
        <v>1</v>
      </c>
      <c r="I325" s="27">
        <f>IF(ISNA(VLOOKUP(J325,[1]ОКАТО!$A$2:$B$18, 2,FALSE)), "—", VLOOKUP(J325,[1]ОКАТО!$A$2:$B$18, 2,FALSE))</f>
        <v>71116000</v>
      </c>
      <c r="J325" s="26" t="s">
        <v>46</v>
      </c>
      <c r="K325" s="25">
        <v>3987321.74</v>
      </c>
      <c r="L325" s="24">
        <v>45444</v>
      </c>
      <c r="M325" s="24">
        <v>45536</v>
      </c>
      <c r="N325" s="22" t="s">
        <v>118</v>
      </c>
      <c r="O325" s="21" t="str">
        <f t="shared" si="0"/>
        <v>Да</v>
      </c>
      <c r="P325" s="20"/>
      <c r="Q325" s="31"/>
    </row>
    <row r="326" spans="1:17" ht="38.25" x14ac:dyDescent="0.25">
      <c r="A326" s="19">
        <v>275</v>
      </c>
      <c r="B326" s="37" t="s">
        <v>175</v>
      </c>
      <c r="C326" s="36" t="s">
        <v>174</v>
      </c>
      <c r="D326" s="30" t="s">
        <v>177</v>
      </c>
      <c r="E326" s="32" t="s">
        <v>594</v>
      </c>
      <c r="F326" s="21">
        <f>IF(ISNA(VLOOKUP(G326,[1]ОКЕИ!$A$2:$B$125, 2,FALSE)), "—", VLOOKUP(G326,[1]ОКЕИ!$A$2:$B$125, 2,FALSE))</f>
        <v>876</v>
      </c>
      <c r="G326" s="29" t="s">
        <v>17</v>
      </c>
      <c r="H326" s="28">
        <v>1</v>
      </c>
      <c r="I326" s="27">
        <f>IF(ISNA(VLOOKUP(J326,[1]ОКАТО!$A$2:$B$18, 2,FALSE)), "—", VLOOKUP(J326,[1]ОКАТО!$A$2:$B$18, 2,FALSE))</f>
        <v>71100000</v>
      </c>
      <c r="J326" s="26" t="s">
        <v>7</v>
      </c>
      <c r="K326" s="25">
        <v>2375937.6</v>
      </c>
      <c r="L326" s="24">
        <v>45413</v>
      </c>
      <c r="M326" s="24">
        <v>45809</v>
      </c>
      <c r="N326" s="22" t="s">
        <v>22</v>
      </c>
      <c r="O326" s="21" t="str">
        <f t="shared" si="0"/>
        <v>Да</v>
      </c>
      <c r="P326" s="20"/>
      <c r="Q326" s="31"/>
    </row>
    <row r="327" spans="1:17" ht="38.25" x14ac:dyDescent="0.25">
      <c r="A327" s="19">
        <v>276</v>
      </c>
      <c r="B327" s="37" t="s">
        <v>175</v>
      </c>
      <c r="C327" s="36" t="s">
        <v>174</v>
      </c>
      <c r="D327" s="30" t="s">
        <v>176</v>
      </c>
      <c r="E327" s="32" t="s">
        <v>594</v>
      </c>
      <c r="F327" s="21">
        <f>IF(ISNA(VLOOKUP(G327,[1]ОКЕИ!$A$2:$B$125, 2,FALSE)), "—", VLOOKUP(G327,[1]ОКЕИ!$A$2:$B$125, 2,FALSE))</f>
        <v>876</v>
      </c>
      <c r="G327" s="29" t="s">
        <v>17</v>
      </c>
      <c r="H327" s="28">
        <v>1</v>
      </c>
      <c r="I327" s="27">
        <f>IF(ISNA(VLOOKUP(J327,[1]ОКАТО!$A$2:$B$18, 2,FALSE)), "—", VLOOKUP(J327,[1]ОКАТО!$A$2:$B$18, 2,FALSE))</f>
        <v>71100000</v>
      </c>
      <c r="J327" s="26" t="s">
        <v>7</v>
      </c>
      <c r="K327" s="25">
        <v>1255200</v>
      </c>
      <c r="L327" s="24">
        <v>45413</v>
      </c>
      <c r="M327" s="24">
        <v>45809</v>
      </c>
      <c r="N327" s="22" t="s">
        <v>22</v>
      </c>
      <c r="O327" s="21" t="str">
        <f t="shared" si="0"/>
        <v>Да</v>
      </c>
      <c r="P327" s="20"/>
      <c r="Q327" s="31"/>
    </row>
    <row r="328" spans="1:17" ht="51" x14ac:dyDescent="0.25">
      <c r="A328" s="19">
        <v>278</v>
      </c>
      <c r="B328" s="37" t="s">
        <v>175</v>
      </c>
      <c r="C328" s="36" t="s">
        <v>174</v>
      </c>
      <c r="D328" s="30" t="s">
        <v>173</v>
      </c>
      <c r="E328" s="32" t="s">
        <v>594</v>
      </c>
      <c r="F328" s="21">
        <f>IF(ISNA(VLOOKUP(G328,[1]ОКЕИ!$A$2:$B$125, 2,FALSE)), "—", VLOOKUP(G328,[1]ОКЕИ!$A$2:$B$125, 2,FALSE))</f>
        <v>876</v>
      </c>
      <c r="G328" s="29" t="s">
        <v>17</v>
      </c>
      <c r="H328" s="28">
        <v>1</v>
      </c>
      <c r="I328" s="27">
        <f>IF(ISNA(VLOOKUP(J328,[1]ОКАТО!$A$2:$B$18, 2,FALSE)), "—", VLOOKUP(J328,[1]ОКАТО!$A$2:$B$18, 2,FALSE))</f>
        <v>71131000</v>
      </c>
      <c r="J328" s="26" t="s">
        <v>12</v>
      </c>
      <c r="K328" s="25">
        <v>120000</v>
      </c>
      <c r="L328" s="24">
        <v>45413</v>
      </c>
      <c r="M328" s="24">
        <v>45809</v>
      </c>
      <c r="N328" s="22" t="s">
        <v>22</v>
      </c>
      <c r="O328" s="21" t="str">
        <f t="shared" si="0"/>
        <v>Да</v>
      </c>
      <c r="P328" s="20"/>
      <c r="Q328" s="31"/>
    </row>
    <row r="329" spans="1:17" ht="38.25" x14ac:dyDescent="0.25">
      <c r="A329" s="19">
        <v>283</v>
      </c>
      <c r="B329" s="37" t="s">
        <v>43</v>
      </c>
      <c r="C329" s="36" t="s">
        <v>42</v>
      </c>
      <c r="D329" s="30" t="s">
        <v>172</v>
      </c>
      <c r="E329" s="32" t="s">
        <v>594</v>
      </c>
      <c r="F329" s="21">
        <f>IF(ISNA(VLOOKUP(G329,[1]ОКЕИ!$A$2:$B$125, 2,FALSE)), "—", VLOOKUP(G329,[1]ОКЕИ!$A$2:$B$125, 2,FALSE))</f>
        <v>876</v>
      </c>
      <c r="G329" s="29" t="s">
        <v>17</v>
      </c>
      <c r="H329" s="28">
        <v>1</v>
      </c>
      <c r="I329" s="27">
        <f>IF(ISNA(VLOOKUP(J329,[1]ОКАТО!$A$2:$B$18, 2,FALSE)), "—", VLOOKUP(J329,[1]ОКАТО!$A$2:$B$18, 2,FALSE))</f>
        <v>71100000</v>
      </c>
      <c r="J329" s="26" t="s">
        <v>7</v>
      </c>
      <c r="K329" s="25">
        <v>267764.40000000002</v>
      </c>
      <c r="L329" s="24">
        <v>45383</v>
      </c>
      <c r="M329" s="24">
        <v>45444</v>
      </c>
      <c r="N329" s="22" t="s">
        <v>22</v>
      </c>
      <c r="O329" s="21" t="str">
        <f t="shared" si="0"/>
        <v>Да</v>
      </c>
      <c r="P329" s="20"/>
      <c r="Q329" s="31"/>
    </row>
    <row r="330" spans="1:17" ht="38.25" x14ac:dyDescent="0.25">
      <c r="A330" s="19">
        <v>286</v>
      </c>
      <c r="B330" s="37" t="s">
        <v>93</v>
      </c>
      <c r="C330" s="36" t="s">
        <v>171</v>
      </c>
      <c r="D330" s="30" t="s">
        <v>170</v>
      </c>
      <c r="E330" s="32" t="s">
        <v>594</v>
      </c>
      <c r="F330" s="21">
        <f>IF(ISNA(VLOOKUP(G330,[1]ОКЕИ!$A$2:$B$125, 2,FALSE)), "—", VLOOKUP(G330,[1]ОКЕИ!$A$2:$B$125, 2,FALSE))</f>
        <v>876</v>
      </c>
      <c r="G330" s="29" t="s">
        <v>17</v>
      </c>
      <c r="H330" s="28">
        <v>1</v>
      </c>
      <c r="I330" s="27">
        <f>IF(ISNA(VLOOKUP(J330,[1]ОКАТО!$A$2:$B$18, 2,FALSE)), "—", VLOOKUP(J330,[1]ОКАТО!$A$2:$B$18, 2,FALSE))</f>
        <v>71100000</v>
      </c>
      <c r="J330" s="26" t="s">
        <v>7</v>
      </c>
      <c r="K330" s="25">
        <v>1024408.91</v>
      </c>
      <c r="L330" s="24">
        <v>45413</v>
      </c>
      <c r="M330" s="24">
        <v>45474</v>
      </c>
      <c r="N330" s="22" t="s">
        <v>22</v>
      </c>
      <c r="O330" s="21" t="str">
        <f t="shared" si="0"/>
        <v>Да</v>
      </c>
      <c r="P330" s="20"/>
      <c r="Q330" s="31"/>
    </row>
    <row r="331" spans="1:17" ht="38.25" x14ac:dyDescent="0.25">
      <c r="A331" s="19">
        <v>287</v>
      </c>
      <c r="B331" s="37" t="s">
        <v>103</v>
      </c>
      <c r="C331" s="36" t="s">
        <v>103</v>
      </c>
      <c r="D331" s="30" t="s">
        <v>169</v>
      </c>
      <c r="E331" s="32" t="s">
        <v>594</v>
      </c>
      <c r="F331" s="21">
        <f>IF(ISNA(VLOOKUP(G331,[1]ОКЕИ!$A$2:$B$125, 2,FALSE)), "—", VLOOKUP(G331,[1]ОКЕИ!$A$2:$B$125, 2,FALSE))</f>
        <v>876</v>
      </c>
      <c r="G331" s="29" t="s">
        <v>17</v>
      </c>
      <c r="H331" s="28">
        <v>1</v>
      </c>
      <c r="I331" s="27">
        <f>IF(ISNA(VLOOKUP(J331,[1]ОКАТО!$A$2:$B$18, 2,FALSE)), "—", VLOOKUP(J331,[1]ОКАТО!$A$2:$B$18, 2,FALSE))</f>
        <v>71100000</v>
      </c>
      <c r="J331" s="26" t="s">
        <v>7</v>
      </c>
      <c r="K331" s="25">
        <v>1019523.73</v>
      </c>
      <c r="L331" s="24">
        <v>45413</v>
      </c>
      <c r="M331" s="24">
        <v>45474</v>
      </c>
      <c r="N331" s="22" t="s">
        <v>22</v>
      </c>
      <c r="O331" s="21" t="str">
        <f t="shared" si="0"/>
        <v>Да</v>
      </c>
      <c r="P331" s="20"/>
      <c r="Q331" s="31"/>
    </row>
    <row r="332" spans="1:17" ht="38.25" x14ac:dyDescent="0.25">
      <c r="A332" s="19">
        <v>288</v>
      </c>
      <c r="B332" s="37" t="s">
        <v>168</v>
      </c>
      <c r="C332" s="36" t="s">
        <v>141</v>
      </c>
      <c r="D332" s="30" t="s">
        <v>167</v>
      </c>
      <c r="E332" s="32" t="s">
        <v>594</v>
      </c>
      <c r="F332" s="21">
        <f>IF(ISNA(VLOOKUP(G332,[1]ОКЕИ!$A$2:$B$125, 2,FALSE)), "—", VLOOKUP(G332,[1]ОКЕИ!$A$2:$B$125, 2,FALSE))</f>
        <v>876</v>
      </c>
      <c r="G332" s="29" t="s">
        <v>17</v>
      </c>
      <c r="H332" s="28">
        <v>1</v>
      </c>
      <c r="I332" s="27">
        <f>IF(ISNA(VLOOKUP(J332,[1]ОКАТО!$A$2:$B$18, 2,FALSE)), "—", VLOOKUP(J332,[1]ОКАТО!$A$2:$B$18, 2,FALSE))</f>
        <v>71100000</v>
      </c>
      <c r="J332" s="26" t="s">
        <v>7</v>
      </c>
      <c r="K332" s="25">
        <v>1626459.13</v>
      </c>
      <c r="L332" s="24">
        <v>45383</v>
      </c>
      <c r="M332" s="24">
        <v>45474</v>
      </c>
      <c r="N332" s="22" t="s">
        <v>22</v>
      </c>
      <c r="O332" s="21" t="str">
        <f t="shared" si="0"/>
        <v>Да</v>
      </c>
      <c r="P332" s="20"/>
      <c r="Q332" s="31"/>
    </row>
    <row r="333" spans="1:17" ht="38.25" x14ac:dyDescent="0.25">
      <c r="A333" s="19">
        <v>300</v>
      </c>
      <c r="B333" s="57" t="s">
        <v>93</v>
      </c>
      <c r="C333" s="56" t="s">
        <v>166</v>
      </c>
      <c r="D333" s="30" t="s">
        <v>165</v>
      </c>
      <c r="E333" s="32" t="s">
        <v>594</v>
      </c>
      <c r="F333" s="21">
        <f>IF(ISNA(VLOOKUP(G333,[1]ОКЕИ!$A$2:$B$125, 2,FALSE)), "—", VLOOKUP(G333,[1]ОКЕИ!$A$2:$B$125, 2,FALSE))</f>
        <v>876</v>
      </c>
      <c r="G333" s="29" t="s">
        <v>17</v>
      </c>
      <c r="H333" s="28">
        <v>1</v>
      </c>
      <c r="I333" s="27">
        <f>IF(ISNA(VLOOKUP(J333,[1]ОКАТО!$A$2:$B$18, 2,FALSE)), "—", VLOOKUP(J333,[1]ОКАТО!$A$2:$B$18, 2,FALSE))</f>
        <v>71100000</v>
      </c>
      <c r="J333" s="26" t="s">
        <v>7</v>
      </c>
      <c r="K333" s="34">
        <v>106617577.16</v>
      </c>
      <c r="L333" s="24">
        <v>45413</v>
      </c>
      <c r="M333" s="24">
        <v>45778</v>
      </c>
      <c r="N333" s="55" t="s">
        <v>118</v>
      </c>
      <c r="O333" s="21" t="s">
        <v>58</v>
      </c>
      <c r="P333" s="20"/>
      <c r="Q333" s="31"/>
    </row>
    <row r="334" spans="1:17" ht="51" x14ac:dyDescent="0.25">
      <c r="A334" s="19">
        <v>306</v>
      </c>
      <c r="B334" s="37" t="s">
        <v>163</v>
      </c>
      <c r="C334" s="36" t="s">
        <v>163</v>
      </c>
      <c r="D334" s="30" t="s">
        <v>164</v>
      </c>
      <c r="E334" s="32" t="s">
        <v>594</v>
      </c>
      <c r="F334" s="21">
        <f>IF(ISNA(VLOOKUP(G334,[1]ОКЕИ!$A$2:$B$125, 2,FALSE)), "—", VLOOKUP(G334,[1]ОКЕИ!$A$2:$B$125, 2,FALSE))</f>
        <v>876</v>
      </c>
      <c r="G334" s="29" t="s">
        <v>17</v>
      </c>
      <c r="H334" s="28">
        <v>1</v>
      </c>
      <c r="I334" s="27">
        <f>IF(ISNA(VLOOKUP(J334,[1]ОКАТО!$A$2:$B$18, 2,FALSE)), "—", VLOOKUP(J334,[1]ОКАТО!$A$2:$B$18, 2,FALSE))</f>
        <v>71100000</v>
      </c>
      <c r="J334" s="26" t="s">
        <v>7</v>
      </c>
      <c r="K334" s="25">
        <v>10478365.5</v>
      </c>
      <c r="L334" s="24">
        <v>45413</v>
      </c>
      <c r="M334" s="24">
        <v>45778</v>
      </c>
      <c r="N334" s="22" t="s">
        <v>161</v>
      </c>
      <c r="O334" s="21" t="str">
        <f t="shared" ref="O334:O373" si="1">IF(C334 = "", "—", IF(N334 = "Единственный поставщик", "Нет", "Да"))</f>
        <v>Нет</v>
      </c>
      <c r="P334" s="20"/>
      <c r="Q334" s="31"/>
    </row>
    <row r="335" spans="1:17" ht="51" x14ac:dyDescent="0.25">
      <c r="A335" s="19">
        <v>307</v>
      </c>
      <c r="B335" s="37" t="s">
        <v>163</v>
      </c>
      <c r="C335" s="36" t="s">
        <v>163</v>
      </c>
      <c r="D335" s="30" t="s">
        <v>162</v>
      </c>
      <c r="E335" s="32" t="s">
        <v>594</v>
      </c>
      <c r="F335" s="21">
        <f>IF(ISNA(VLOOKUP(G335,[1]ОКЕИ!$A$2:$B$125, 2,FALSE)), "—", VLOOKUP(G335,[1]ОКЕИ!$A$2:$B$125, 2,FALSE))</f>
        <v>876</v>
      </c>
      <c r="G335" s="29" t="s">
        <v>17</v>
      </c>
      <c r="H335" s="28">
        <v>1</v>
      </c>
      <c r="I335" s="27">
        <f>IF(ISNA(VLOOKUP(J335,[1]ОКАТО!$A$2:$B$18, 2,FALSE)), "—", VLOOKUP(J335,[1]ОКАТО!$A$2:$B$18, 2,FALSE))</f>
        <v>71100000</v>
      </c>
      <c r="J335" s="26" t="s">
        <v>7</v>
      </c>
      <c r="K335" s="25">
        <v>10641634.5</v>
      </c>
      <c r="L335" s="24">
        <v>45413</v>
      </c>
      <c r="M335" s="24">
        <v>45778</v>
      </c>
      <c r="N335" s="22" t="s">
        <v>161</v>
      </c>
      <c r="O335" s="21" t="str">
        <f t="shared" si="1"/>
        <v>Нет</v>
      </c>
      <c r="P335" s="20"/>
      <c r="Q335" s="31"/>
    </row>
    <row r="336" spans="1:17" ht="25.5" x14ac:dyDescent="0.25">
      <c r="A336" s="19">
        <v>308</v>
      </c>
      <c r="B336" s="37" t="s">
        <v>93</v>
      </c>
      <c r="C336" s="36" t="s">
        <v>159</v>
      </c>
      <c r="D336" s="30" t="s">
        <v>160</v>
      </c>
      <c r="E336" s="32" t="s">
        <v>594</v>
      </c>
      <c r="F336" s="21">
        <f>IF(ISNA(VLOOKUP(G336,[1]ОКЕИ!$A$2:$B$125, 2,FALSE)), "—", VLOOKUP(G336,[1]ОКЕИ!$A$2:$B$125, 2,FALSE))</f>
        <v>876</v>
      </c>
      <c r="G336" s="29" t="s">
        <v>17</v>
      </c>
      <c r="H336" s="28">
        <v>1</v>
      </c>
      <c r="I336" s="27">
        <f>IF(ISNA(VLOOKUP(J336,[1]ОКАТО!$A$2:$B$18, 2,FALSE)), "—", VLOOKUP(J336,[1]ОКАТО!$A$2:$B$18, 2,FALSE))</f>
        <v>71139000</v>
      </c>
      <c r="J336" s="26" t="s">
        <v>96</v>
      </c>
      <c r="K336" s="25">
        <v>20000000</v>
      </c>
      <c r="L336" s="24" t="s">
        <v>115</v>
      </c>
      <c r="M336" s="24" t="s">
        <v>37</v>
      </c>
      <c r="N336" s="22" t="s">
        <v>118</v>
      </c>
      <c r="O336" s="21" t="str">
        <f t="shared" si="1"/>
        <v>Да</v>
      </c>
      <c r="P336" s="20"/>
      <c r="Q336" s="31"/>
    </row>
    <row r="337" spans="1:17" ht="25.5" x14ac:dyDescent="0.25">
      <c r="A337" s="19">
        <v>309</v>
      </c>
      <c r="B337" s="37" t="s">
        <v>93</v>
      </c>
      <c r="C337" s="36" t="s">
        <v>159</v>
      </c>
      <c r="D337" s="30" t="s">
        <v>158</v>
      </c>
      <c r="E337" s="32" t="s">
        <v>594</v>
      </c>
      <c r="F337" s="21">
        <f>IF(ISNA(VLOOKUP(G337,[1]ОКЕИ!$A$2:$B$125, 2,FALSE)), "—", VLOOKUP(G337,[1]ОКЕИ!$A$2:$B$125, 2,FALSE))</f>
        <v>876</v>
      </c>
      <c r="G337" s="29" t="s">
        <v>17</v>
      </c>
      <c r="H337" s="28">
        <v>1</v>
      </c>
      <c r="I337" s="27">
        <f>IF(ISNA(VLOOKUP(J337,[1]ОКАТО!$A$2:$B$18, 2,FALSE)), "—", VLOOKUP(J337,[1]ОКАТО!$A$2:$B$18, 2,FALSE))</f>
        <v>71139000</v>
      </c>
      <c r="J337" s="26" t="s">
        <v>96</v>
      </c>
      <c r="K337" s="25">
        <v>21728346.039999999</v>
      </c>
      <c r="L337" s="24" t="s">
        <v>16</v>
      </c>
      <c r="M337" s="24" t="s">
        <v>157</v>
      </c>
      <c r="N337" s="22" t="s">
        <v>118</v>
      </c>
      <c r="O337" s="21" t="str">
        <f t="shared" si="1"/>
        <v>Да</v>
      </c>
      <c r="P337" s="20"/>
      <c r="Q337" s="31"/>
    </row>
    <row r="338" spans="1:17" ht="38.25" x14ac:dyDescent="0.25">
      <c r="A338" s="19">
        <v>314</v>
      </c>
      <c r="B338" s="37" t="s">
        <v>57</v>
      </c>
      <c r="C338" s="36" t="s">
        <v>56</v>
      </c>
      <c r="D338" s="54" t="s">
        <v>156</v>
      </c>
      <c r="E338" s="32" t="s">
        <v>594</v>
      </c>
      <c r="F338" s="21">
        <f>IF(ISNA(VLOOKUP(G338,[1]ОКЕИ!$A$2:$B$125, 2,FALSE)), "—", VLOOKUP(G338,[1]ОКЕИ!$A$2:$B$125, 2,FALSE))</f>
        <v>876</v>
      </c>
      <c r="G338" s="29" t="s">
        <v>17</v>
      </c>
      <c r="H338" s="28">
        <v>1</v>
      </c>
      <c r="I338" s="27">
        <f>IF(ISNA(VLOOKUP(J338,[1]ОКАТО!$A$2:$B$18, 2,FALSE)), "—", VLOOKUP(J338,[1]ОКАТО!$A$2:$B$18, 2,FALSE))</f>
        <v>71187000</v>
      </c>
      <c r="J338" s="26" t="s">
        <v>49</v>
      </c>
      <c r="K338" s="25">
        <v>2584537.11</v>
      </c>
      <c r="L338" s="24">
        <v>45444</v>
      </c>
      <c r="M338" s="24">
        <v>45566</v>
      </c>
      <c r="N338" s="22" t="s">
        <v>22</v>
      </c>
      <c r="O338" s="21" t="str">
        <f t="shared" si="1"/>
        <v>Да</v>
      </c>
      <c r="P338" s="20"/>
      <c r="Q338" s="31"/>
    </row>
    <row r="339" spans="1:17" ht="38.25" x14ac:dyDescent="0.25">
      <c r="A339" s="19">
        <v>316</v>
      </c>
      <c r="B339" s="37" t="s">
        <v>155</v>
      </c>
      <c r="C339" s="36" t="s">
        <v>154</v>
      </c>
      <c r="D339" s="30" t="s">
        <v>153</v>
      </c>
      <c r="E339" s="32" t="s">
        <v>594</v>
      </c>
      <c r="F339" s="21">
        <f>IF(ISNA(VLOOKUP(G339,[1]ОКЕИ!$A$2:$B$125, 2,FALSE)), "—", VLOOKUP(G339,[1]ОКЕИ!$A$2:$B$125, 2,FALSE))</f>
        <v>876</v>
      </c>
      <c r="G339" s="29" t="s">
        <v>17</v>
      </c>
      <c r="H339" s="28">
        <v>1</v>
      </c>
      <c r="I339" s="27">
        <f>IF(ISNA(VLOOKUP(J339,[1]ОКАТО!$A$2:$B$18, 2,FALSE)), "—", VLOOKUP(J339,[1]ОКАТО!$A$2:$B$18, 2,FALSE))</f>
        <v>71131000</v>
      </c>
      <c r="J339" s="26" t="s">
        <v>12</v>
      </c>
      <c r="K339" s="25">
        <v>2500000</v>
      </c>
      <c r="L339" s="24">
        <v>45566</v>
      </c>
      <c r="M339" s="24">
        <v>45627</v>
      </c>
      <c r="N339" s="22" t="s">
        <v>22</v>
      </c>
      <c r="O339" s="21" t="str">
        <f t="shared" si="1"/>
        <v>Да</v>
      </c>
      <c r="P339" s="20"/>
      <c r="Q339" s="31"/>
    </row>
    <row r="340" spans="1:17" ht="51" x14ac:dyDescent="0.25">
      <c r="A340" s="19">
        <v>322</v>
      </c>
      <c r="B340" s="37" t="s">
        <v>85</v>
      </c>
      <c r="C340" s="36" t="s">
        <v>85</v>
      </c>
      <c r="D340" s="30" t="s">
        <v>152</v>
      </c>
      <c r="E340" s="32" t="s">
        <v>594</v>
      </c>
      <c r="F340" s="21">
        <f>IF(ISNA(VLOOKUP(G340,[1]ОКЕИ!$A$2:$B$125, 2,FALSE)), "—", VLOOKUP(G340,[1]ОКЕИ!$A$2:$B$125, 2,FALSE))</f>
        <v>876</v>
      </c>
      <c r="G340" s="29" t="s">
        <v>17</v>
      </c>
      <c r="H340" s="28">
        <v>1</v>
      </c>
      <c r="I340" s="27">
        <f>IF(ISNA(VLOOKUP(J340,[1]ОКАТО!$A$2:$B$18, 2,FALSE)), "—", VLOOKUP(J340,[1]ОКАТО!$A$2:$B$18, 2,FALSE))</f>
        <v>71116000</v>
      </c>
      <c r="J340" s="26" t="s">
        <v>46</v>
      </c>
      <c r="K340" s="25">
        <v>294048</v>
      </c>
      <c r="L340" s="24" t="s">
        <v>115</v>
      </c>
      <c r="M340" s="24" t="s">
        <v>151</v>
      </c>
      <c r="N340" s="22" t="s">
        <v>22</v>
      </c>
      <c r="O340" s="21" t="str">
        <f t="shared" si="1"/>
        <v>Да</v>
      </c>
      <c r="P340" s="20"/>
      <c r="Q340" s="31"/>
    </row>
    <row r="341" spans="1:17" ht="38.25" x14ac:dyDescent="0.25">
      <c r="A341" s="19">
        <v>329</v>
      </c>
      <c r="B341" s="37" t="s">
        <v>150</v>
      </c>
      <c r="C341" s="36" t="s">
        <v>150</v>
      </c>
      <c r="D341" s="30" t="s">
        <v>149</v>
      </c>
      <c r="E341" s="32" t="s">
        <v>594</v>
      </c>
      <c r="F341" s="21">
        <f>IF(ISNA(VLOOKUP(G341,[1]ОКЕИ!$A$2:$B$125, 2,FALSE)), "—", VLOOKUP(G341,[1]ОКЕИ!$A$2:$B$125, 2,FALSE))</f>
        <v>876</v>
      </c>
      <c r="G341" s="29" t="s">
        <v>17</v>
      </c>
      <c r="H341" s="28">
        <v>1</v>
      </c>
      <c r="I341" s="27">
        <f>IF(ISNA(VLOOKUP(J341,[1]ОКАТО!$A$2:$B$18, 2,FALSE)), "—", VLOOKUP(J341,[1]ОКАТО!$A$2:$B$18, 2,FALSE))</f>
        <v>71100000</v>
      </c>
      <c r="J341" s="26" t="s">
        <v>7</v>
      </c>
      <c r="K341" s="25">
        <v>697716.31</v>
      </c>
      <c r="L341" s="24">
        <v>45444</v>
      </c>
      <c r="M341" s="24">
        <v>45505</v>
      </c>
      <c r="N341" s="22" t="s">
        <v>22</v>
      </c>
      <c r="O341" s="21" t="str">
        <f t="shared" si="1"/>
        <v>Да</v>
      </c>
      <c r="P341" s="20"/>
      <c r="Q341" s="31"/>
    </row>
    <row r="342" spans="1:17" ht="38.25" x14ac:dyDescent="0.25">
      <c r="A342" s="19">
        <v>331</v>
      </c>
      <c r="B342" s="37" t="s">
        <v>148</v>
      </c>
      <c r="C342" s="36" t="s">
        <v>147</v>
      </c>
      <c r="D342" s="30" t="s">
        <v>146</v>
      </c>
      <c r="E342" s="32" t="s">
        <v>594</v>
      </c>
      <c r="F342" s="21">
        <f>IF(ISNA(VLOOKUP(G342,[1]ОКЕИ!$A$2:$B$125, 2,FALSE)), "—", VLOOKUP(G342,[1]ОКЕИ!$A$2:$B$125, 2,FALSE))</f>
        <v>876</v>
      </c>
      <c r="G342" s="29" t="s">
        <v>17</v>
      </c>
      <c r="H342" s="28">
        <v>1</v>
      </c>
      <c r="I342" s="27">
        <f>IF(ISNA(VLOOKUP(J342,[1]ОКАТО!$A$2:$B$18, 2,FALSE)), "—", VLOOKUP(J342,[1]ОКАТО!$A$2:$B$18, 2,FALSE))</f>
        <v>71100000</v>
      </c>
      <c r="J342" s="26" t="s">
        <v>7</v>
      </c>
      <c r="K342" s="25">
        <v>2202590.81</v>
      </c>
      <c r="L342" s="24">
        <v>45474</v>
      </c>
      <c r="M342" s="24">
        <v>45536</v>
      </c>
      <c r="N342" s="22" t="s">
        <v>22</v>
      </c>
      <c r="O342" s="21" t="str">
        <f t="shared" si="1"/>
        <v>Да</v>
      </c>
      <c r="P342" s="20"/>
      <c r="Q342" s="31"/>
    </row>
    <row r="343" spans="1:17" ht="38.25" x14ac:dyDescent="0.25">
      <c r="A343" s="19">
        <v>332</v>
      </c>
      <c r="B343" s="37" t="s">
        <v>143</v>
      </c>
      <c r="C343" s="36" t="s">
        <v>143</v>
      </c>
      <c r="D343" s="30" t="s">
        <v>145</v>
      </c>
      <c r="E343" s="32" t="s">
        <v>594</v>
      </c>
      <c r="F343" s="21">
        <f>IF(ISNA(VLOOKUP(G343,[1]ОКЕИ!$A$2:$B$125, 2,FALSE)), "—", VLOOKUP(G343,[1]ОКЕИ!$A$2:$B$125, 2,FALSE))</f>
        <v>876</v>
      </c>
      <c r="G343" s="29" t="s">
        <v>17</v>
      </c>
      <c r="H343" s="28">
        <v>1</v>
      </c>
      <c r="I343" s="27">
        <f>IF(ISNA(VLOOKUP(J343,[1]ОКАТО!$A$2:$B$18, 2,FALSE)), "—", VLOOKUP(J343,[1]ОКАТО!$A$2:$B$18, 2,FALSE))</f>
        <v>71100000</v>
      </c>
      <c r="J343" s="26" t="s">
        <v>7</v>
      </c>
      <c r="K343" s="25">
        <v>218647.2</v>
      </c>
      <c r="L343" s="24" t="s">
        <v>139</v>
      </c>
      <c r="M343" s="24" t="s">
        <v>66</v>
      </c>
      <c r="N343" s="22" t="s">
        <v>22</v>
      </c>
      <c r="O343" s="21" t="str">
        <f t="shared" si="1"/>
        <v>Да</v>
      </c>
      <c r="P343" s="20"/>
      <c r="Q343" s="31"/>
    </row>
    <row r="344" spans="1:17" ht="38.25" x14ac:dyDescent="0.25">
      <c r="A344" s="19">
        <v>333</v>
      </c>
      <c r="B344" s="37" t="s">
        <v>143</v>
      </c>
      <c r="C344" s="36" t="s">
        <v>143</v>
      </c>
      <c r="D344" s="30" t="s">
        <v>144</v>
      </c>
      <c r="E344" s="32" t="s">
        <v>594</v>
      </c>
      <c r="F344" s="21">
        <f>IF(ISNA(VLOOKUP(G344,[1]ОКЕИ!$A$2:$B$125, 2,FALSE)), "—", VLOOKUP(G344,[1]ОКЕИ!$A$2:$B$125, 2,FALSE))</f>
        <v>876</v>
      </c>
      <c r="G344" s="29" t="s">
        <v>17</v>
      </c>
      <c r="H344" s="28">
        <v>1</v>
      </c>
      <c r="I344" s="27">
        <f>IF(ISNA(VLOOKUP(J344,[1]ОКАТО!$A$2:$B$18, 2,FALSE)), "—", VLOOKUP(J344,[1]ОКАТО!$A$2:$B$18, 2,FALSE))</f>
        <v>71100000</v>
      </c>
      <c r="J344" s="26" t="s">
        <v>7</v>
      </c>
      <c r="K344" s="25">
        <v>1627592.33</v>
      </c>
      <c r="L344" s="24">
        <v>45444</v>
      </c>
      <c r="M344" s="24">
        <v>45536</v>
      </c>
      <c r="N344" s="22" t="s">
        <v>22</v>
      </c>
      <c r="O344" s="21" t="str">
        <f t="shared" si="1"/>
        <v>Да</v>
      </c>
      <c r="P344" s="20"/>
      <c r="Q344" s="31"/>
    </row>
    <row r="345" spans="1:17" ht="38.25" x14ac:dyDescent="0.25">
      <c r="A345" s="19">
        <v>334</v>
      </c>
      <c r="B345" s="37" t="s">
        <v>143</v>
      </c>
      <c r="C345" s="36" t="s">
        <v>143</v>
      </c>
      <c r="D345" s="30" t="s">
        <v>142</v>
      </c>
      <c r="E345" s="32" t="s">
        <v>594</v>
      </c>
      <c r="F345" s="21">
        <f>IF(ISNA(VLOOKUP(G345,[1]ОКЕИ!$A$2:$B$125, 2,FALSE)), "—", VLOOKUP(G345,[1]ОКЕИ!$A$2:$B$125, 2,FALSE))</f>
        <v>876</v>
      </c>
      <c r="G345" s="29" t="s">
        <v>17</v>
      </c>
      <c r="H345" s="28">
        <v>1</v>
      </c>
      <c r="I345" s="27">
        <f>IF(ISNA(VLOOKUP(J345,[1]ОКАТО!$A$2:$B$18, 2,FALSE)), "—", VLOOKUP(J345,[1]ОКАТО!$A$2:$B$18, 2,FALSE))</f>
        <v>71100000</v>
      </c>
      <c r="J345" s="26" t="s">
        <v>7</v>
      </c>
      <c r="K345" s="25">
        <v>1807635.8</v>
      </c>
      <c r="L345" s="24">
        <v>45444</v>
      </c>
      <c r="M345" s="24">
        <v>45536</v>
      </c>
      <c r="N345" s="22" t="s">
        <v>22</v>
      </c>
      <c r="O345" s="21" t="str">
        <f t="shared" si="1"/>
        <v>Да</v>
      </c>
      <c r="P345" s="20"/>
      <c r="Q345" s="31"/>
    </row>
    <row r="346" spans="1:17" ht="38.25" x14ac:dyDescent="0.25">
      <c r="A346" s="19">
        <v>335</v>
      </c>
      <c r="B346" s="37" t="s">
        <v>141</v>
      </c>
      <c r="C346" s="36" t="s">
        <v>141</v>
      </c>
      <c r="D346" s="30" t="s">
        <v>140</v>
      </c>
      <c r="E346" s="32" t="s">
        <v>594</v>
      </c>
      <c r="F346" s="21">
        <f>IF(ISNA(VLOOKUP(G346,[1]ОКЕИ!$A$2:$B$125, 2,FALSE)), "—", VLOOKUP(G346,[1]ОКЕИ!$A$2:$B$125, 2,FALSE))</f>
        <v>876</v>
      </c>
      <c r="G346" s="29" t="s">
        <v>17</v>
      </c>
      <c r="H346" s="28">
        <v>1</v>
      </c>
      <c r="I346" s="27">
        <f>IF(ISNA(VLOOKUP(J346,[1]ОКАТО!$A$2:$B$18, 2,FALSE)), "—", VLOOKUP(J346,[1]ОКАТО!$A$2:$B$18, 2,FALSE))</f>
        <v>71100000</v>
      </c>
      <c r="J346" s="26" t="s">
        <v>7</v>
      </c>
      <c r="K346" s="25">
        <v>2503252.5</v>
      </c>
      <c r="L346" s="24" t="s">
        <v>139</v>
      </c>
      <c r="M346" s="24" t="s">
        <v>66</v>
      </c>
      <c r="N346" s="22" t="s">
        <v>22</v>
      </c>
      <c r="O346" s="21" t="str">
        <f t="shared" si="1"/>
        <v>Да</v>
      </c>
      <c r="P346" s="20"/>
      <c r="Q346" s="31"/>
    </row>
    <row r="347" spans="1:17" ht="38.25" x14ac:dyDescent="0.25">
      <c r="A347" s="19">
        <v>336</v>
      </c>
      <c r="B347" s="37" t="s">
        <v>137</v>
      </c>
      <c r="C347" s="36" t="s">
        <v>136</v>
      </c>
      <c r="D347" s="30" t="s">
        <v>138</v>
      </c>
      <c r="E347" s="32" t="s">
        <v>594</v>
      </c>
      <c r="F347" s="21">
        <f>IF(ISNA(VLOOKUP(G347,[1]ОКЕИ!$A$2:$B$125, 2,FALSE)), "—", VLOOKUP(G347,[1]ОКЕИ!$A$2:$B$125, 2,FALSE))</f>
        <v>876</v>
      </c>
      <c r="G347" s="29" t="s">
        <v>17</v>
      </c>
      <c r="H347" s="28">
        <v>1</v>
      </c>
      <c r="I347" s="27">
        <f>IF(ISNA(VLOOKUP(J347,[1]ОКАТО!$A$2:$B$18, 2,FALSE)), "—", VLOOKUP(J347,[1]ОКАТО!$A$2:$B$18, 2,FALSE))</f>
        <v>71100000</v>
      </c>
      <c r="J347" s="26" t="s">
        <v>7</v>
      </c>
      <c r="K347" s="25">
        <v>12259121.92</v>
      </c>
      <c r="L347" s="24" t="s">
        <v>37</v>
      </c>
      <c r="M347" s="24">
        <v>45597</v>
      </c>
      <c r="N347" s="22" t="s">
        <v>118</v>
      </c>
      <c r="O347" s="21" t="str">
        <f t="shared" si="1"/>
        <v>Да</v>
      </c>
      <c r="P347" s="20"/>
      <c r="Q347" s="31"/>
    </row>
    <row r="348" spans="1:17" ht="51" x14ac:dyDescent="0.25">
      <c r="A348" s="19">
        <v>337</v>
      </c>
      <c r="B348" s="37" t="s">
        <v>137</v>
      </c>
      <c r="C348" s="36" t="s">
        <v>136</v>
      </c>
      <c r="D348" s="30" t="s">
        <v>135</v>
      </c>
      <c r="E348" s="32" t="s">
        <v>594</v>
      </c>
      <c r="F348" s="21">
        <f>IF(ISNA(VLOOKUP(G348,[1]ОКЕИ!$A$2:$B$125, 2,FALSE)), "—", VLOOKUP(G348,[1]ОКЕИ!$A$2:$B$125, 2,FALSE))</f>
        <v>876</v>
      </c>
      <c r="G348" s="29" t="s">
        <v>17</v>
      </c>
      <c r="H348" s="28">
        <v>1</v>
      </c>
      <c r="I348" s="27">
        <f>IF(ISNA(VLOOKUP(J348,[1]ОКАТО!$A$2:$B$18, 2,FALSE)), "—", VLOOKUP(J348,[1]ОКАТО!$A$2:$B$18, 2,FALSE))</f>
        <v>71100000</v>
      </c>
      <c r="J348" s="26" t="s">
        <v>7</v>
      </c>
      <c r="K348" s="25">
        <v>31326181.989999998</v>
      </c>
      <c r="L348" s="24" t="s">
        <v>37</v>
      </c>
      <c r="M348" s="24">
        <v>45597</v>
      </c>
      <c r="N348" s="22" t="s">
        <v>118</v>
      </c>
      <c r="O348" s="21" t="str">
        <f t="shared" si="1"/>
        <v>Да</v>
      </c>
      <c r="P348" s="20"/>
      <c r="Q348" s="31"/>
    </row>
    <row r="349" spans="1:17" ht="38.25" x14ac:dyDescent="0.25">
      <c r="A349" s="19">
        <v>342</v>
      </c>
      <c r="B349" s="37" t="s">
        <v>132</v>
      </c>
      <c r="C349" s="36" t="s">
        <v>134</v>
      </c>
      <c r="D349" s="30" t="s">
        <v>133</v>
      </c>
      <c r="E349" s="32" t="s">
        <v>594</v>
      </c>
      <c r="F349" s="21">
        <f>IF(ISNA(VLOOKUP(G349,[1]ОКЕИ!$A$2:$B$125, 2,FALSE)), "—", VLOOKUP(G349,[1]ОКЕИ!$A$2:$B$125, 2,FALSE))</f>
        <v>876</v>
      </c>
      <c r="G349" s="29" t="s">
        <v>17</v>
      </c>
      <c r="H349" s="28">
        <v>1</v>
      </c>
      <c r="I349" s="27">
        <f>IF(ISNA(VLOOKUP(J349,[1]ОКАТО!$A$2:$B$18, 2,FALSE)), "—", VLOOKUP(J349,[1]ОКАТО!$A$2:$B$18, 2,FALSE))</f>
        <v>71100000</v>
      </c>
      <c r="J349" s="26" t="s">
        <v>7</v>
      </c>
      <c r="K349" s="25">
        <v>2600000</v>
      </c>
      <c r="L349" s="24">
        <v>45444</v>
      </c>
      <c r="M349" s="24">
        <v>45505</v>
      </c>
      <c r="N349" s="22" t="s">
        <v>22</v>
      </c>
      <c r="O349" s="21" t="str">
        <f t="shared" si="1"/>
        <v>Да</v>
      </c>
      <c r="P349" s="20"/>
      <c r="Q349" s="31"/>
    </row>
    <row r="350" spans="1:17" ht="38.25" x14ac:dyDescent="0.25">
      <c r="A350" s="19">
        <v>354</v>
      </c>
      <c r="B350" s="38" t="s">
        <v>132</v>
      </c>
      <c r="C350" s="38" t="s">
        <v>131</v>
      </c>
      <c r="D350" s="30" t="s">
        <v>130</v>
      </c>
      <c r="E350" s="32" t="s">
        <v>594</v>
      </c>
      <c r="F350" s="21">
        <f>IF(ISNA(VLOOKUP(G350,[1]ОКЕИ!$A$2:$B$125, 2,FALSE)), "—", VLOOKUP(G350,[1]ОКЕИ!$A$2:$B$125, 2,FALSE))</f>
        <v>796</v>
      </c>
      <c r="G350" s="48" t="s">
        <v>129</v>
      </c>
      <c r="H350" s="28">
        <v>680</v>
      </c>
      <c r="I350" s="27">
        <f>IF(ISNA(VLOOKUP(J350,[1]ОКАТО!$A$2:$B$18, 2,FALSE)), "—", VLOOKUP(J350,[1]ОКАТО!$A$2:$B$18, 2,FALSE))</f>
        <v>71131000</v>
      </c>
      <c r="J350" s="26" t="s">
        <v>12</v>
      </c>
      <c r="K350" s="25">
        <v>920600</v>
      </c>
      <c r="L350" s="24">
        <v>45566</v>
      </c>
      <c r="M350" s="24">
        <v>45627</v>
      </c>
      <c r="N350" s="22" t="s">
        <v>22</v>
      </c>
      <c r="O350" s="21" t="str">
        <f t="shared" si="1"/>
        <v>Да</v>
      </c>
      <c r="P350" s="20"/>
      <c r="Q350" s="31"/>
    </row>
    <row r="351" spans="1:17" ht="25.5" x14ac:dyDescent="0.25">
      <c r="A351" s="19">
        <v>356</v>
      </c>
      <c r="B351" s="52" t="s">
        <v>128</v>
      </c>
      <c r="C351" s="52" t="s">
        <v>127</v>
      </c>
      <c r="D351" s="30" t="s">
        <v>126</v>
      </c>
      <c r="E351" s="32" t="s">
        <v>594</v>
      </c>
      <c r="F351" s="21">
        <f>IF(ISNA(VLOOKUP(G351,[1]ОКЕИ!$A$2:$B$125, 2,FALSE)), "—", VLOOKUP(G351,[1]ОКЕИ!$A$2:$B$125, 2,FALSE))</f>
        <v>796</v>
      </c>
      <c r="G351" s="51" t="s">
        <v>59</v>
      </c>
      <c r="H351" s="28">
        <v>1</v>
      </c>
      <c r="I351" s="27">
        <f>IF(ISNA(VLOOKUP(J351,[1]ОКАТО!$A$2:$B$18, 2,FALSE)), "—", VLOOKUP(J351,[1]ОКАТО!$A$2:$B$18, 2,FALSE))</f>
        <v>71100000</v>
      </c>
      <c r="J351" s="26" t="s">
        <v>7</v>
      </c>
      <c r="K351" s="25">
        <v>18916000</v>
      </c>
      <c r="L351" s="117">
        <v>45597</v>
      </c>
      <c r="M351" s="24">
        <v>45627</v>
      </c>
      <c r="N351" s="22" t="s">
        <v>6</v>
      </c>
      <c r="O351" s="21" t="str">
        <f t="shared" si="1"/>
        <v>Да</v>
      </c>
      <c r="P351" s="20"/>
      <c r="Q351" s="31"/>
    </row>
    <row r="352" spans="1:17" ht="31.5" x14ac:dyDescent="0.25">
      <c r="A352" s="19">
        <v>359</v>
      </c>
      <c r="B352" s="38" t="s">
        <v>69</v>
      </c>
      <c r="C352" s="38" t="s">
        <v>125</v>
      </c>
      <c r="D352" s="30" t="s">
        <v>124</v>
      </c>
      <c r="E352" s="32" t="s">
        <v>594</v>
      </c>
      <c r="F352" s="21">
        <f>IF(ISNA(VLOOKUP(G352,[1]ОКЕИ!$A$2:$B$125, 2,FALSE)), "—", VLOOKUP(G352,[1]ОКЕИ!$A$2:$B$125, 2,FALSE))</f>
        <v>876</v>
      </c>
      <c r="G352" s="48" t="s">
        <v>17</v>
      </c>
      <c r="H352" s="28">
        <v>1</v>
      </c>
      <c r="I352" s="27">
        <f>IF(ISNA(VLOOKUP(J352,[1]ОКАТО!$A$2:$B$18, 2,FALSE)), "—", VLOOKUP(J352,[1]ОКАТО!$A$2:$B$18, 2,FALSE))</f>
        <v>71112000</v>
      </c>
      <c r="J352" s="26" t="s">
        <v>123</v>
      </c>
      <c r="K352" s="25">
        <v>6238850.6200000001</v>
      </c>
      <c r="L352" s="24">
        <v>45474</v>
      </c>
      <c r="M352" s="24" t="s">
        <v>37</v>
      </c>
      <c r="N352" s="22" t="s">
        <v>118</v>
      </c>
      <c r="O352" s="21" t="str">
        <f t="shared" si="1"/>
        <v>Да</v>
      </c>
      <c r="P352" s="20"/>
      <c r="Q352" s="31"/>
    </row>
    <row r="353" spans="1:17" ht="31.5" x14ac:dyDescent="0.25">
      <c r="A353" s="19">
        <v>360</v>
      </c>
      <c r="B353" s="38" t="s">
        <v>69</v>
      </c>
      <c r="C353" s="38" t="s">
        <v>68</v>
      </c>
      <c r="D353" s="30" t="s">
        <v>122</v>
      </c>
      <c r="E353" s="32" t="s">
        <v>594</v>
      </c>
      <c r="F353" s="21">
        <f>IF(ISNA(VLOOKUP(G353,[1]ОКЕИ!$A$2:$B$125, 2,FALSE)), "—", VLOOKUP(G353,[1]ОКЕИ!$A$2:$B$125, 2,FALSE))</f>
        <v>876</v>
      </c>
      <c r="G353" s="48" t="s">
        <v>17</v>
      </c>
      <c r="H353" s="28">
        <v>1</v>
      </c>
      <c r="I353" s="27">
        <f>IF(ISNA(VLOOKUP(J353,[1]ОКАТО!$A$2:$B$18, 2,FALSE)), "—", VLOOKUP(J353,[1]ОКАТО!$A$2:$B$18, 2,FALSE))</f>
        <v>71116000</v>
      </c>
      <c r="J353" s="26" t="s">
        <v>121</v>
      </c>
      <c r="K353" s="25">
        <v>500000</v>
      </c>
      <c r="L353" s="24">
        <v>45474</v>
      </c>
      <c r="M353" s="24" t="s">
        <v>37</v>
      </c>
      <c r="N353" s="22" t="s">
        <v>118</v>
      </c>
      <c r="O353" s="21" t="str">
        <f t="shared" si="1"/>
        <v>Да</v>
      </c>
      <c r="P353" s="20"/>
      <c r="Q353" s="31"/>
    </row>
    <row r="354" spans="1:17" ht="38.25" x14ac:dyDescent="0.25">
      <c r="A354" s="19">
        <v>365</v>
      </c>
      <c r="B354" s="38" t="s">
        <v>120</v>
      </c>
      <c r="C354" s="38" t="s">
        <v>120</v>
      </c>
      <c r="D354" s="30" t="s">
        <v>119</v>
      </c>
      <c r="E354" s="32" t="s">
        <v>594</v>
      </c>
      <c r="F354" s="21">
        <f>IF(ISNA(VLOOKUP(G354,[1]ОКЕИ!$A$2:$B$125, 2,FALSE)), "—", VLOOKUP(G354,[1]ОКЕИ!$A$2:$B$125, 2,FALSE))</f>
        <v>876</v>
      </c>
      <c r="G354" s="50" t="s">
        <v>17</v>
      </c>
      <c r="H354" s="28">
        <v>1</v>
      </c>
      <c r="I354" s="27">
        <f>IF(ISNA(VLOOKUP(J354,[1]ОКАТО!$A$2:$B$18, 2,FALSE)), "—", VLOOKUP(J354,[1]ОКАТО!$A$2:$B$18, 2,FALSE))</f>
        <v>71129000</v>
      </c>
      <c r="J354" s="26" t="s">
        <v>110</v>
      </c>
      <c r="K354" s="25">
        <v>26709750</v>
      </c>
      <c r="L354" s="24">
        <v>45474</v>
      </c>
      <c r="M354" s="24" t="s">
        <v>45</v>
      </c>
      <c r="N354" s="22" t="s">
        <v>118</v>
      </c>
      <c r="O354" s="21" t="str">
        <f t="shared" si="1"/>
        <v>Да</v>
      </c>
      <c r="P354" s="20"/>
      <c r="Q354" s="31"/>
    </row>
    <row r="355" spans="1:17" ht="38.25" x14ac:dyDescent="0.25">
      <c r="A355" s="19">
        <v>366</v>
      </c>
      <c r="B355" s="38" t="s">
        <v>117</v>
      </c>
      <c r="C355" s="38" t="s">
        <v>117</v>
      </c>
      <c r="D355" s="30" t="s">
        <v>116</v>
      </c>
      <c r="E355" s="32" t="s">
        <v>594</v>
      </c>
      <c r="F355" s="21" t="str">
        <f>IF(ISNA(VLOOKUP(G355,[1]ОКЕИ!$A$2:$B$125, 2,FALSE)), "—", VLOOKUP(G355,[1]ОКЕИ!$A$2:$B$125, 2,FALSE))</f>
        <v>006</v>
      </c>
      <c r="G355" s="48" t="s">
        <v>8</v>
      </c>
      <c r="H355" s="28">
        <v>8745</v>
      </c>
      <c r="I355" s="27">
        <f>IF(ISNA(VLOOKUP(J355,[1]ОКАТО!$A$2:$B$18, 2,FALSE)), "—", VLOOKUP(J355,[1]ОКАТО!$A$2:$B$18, 2,FALSE))</f>
        <v>71129000</v>
      </c>
      <c r="J355" s="26" t="s">
        <v>110</v>
      </c>
      <c r="K355" s="25">
        <v>8567816.1300000008</v>
      </c>
      <c r="L355" s="24" t="s">
        <v>115</v>
      </c>
      <c r="M355" s="24" t="s">
        <v>11</v>
      </c>
      <c r="N355" s="22" t="s">
        <v>6</v>
      </c>
      <c r="O355" s="21" t="str">
        <f t="shared" si="1"/>
        <v>Да</v>
      </c>
      <c r="P355" s="20"/>
      <c r="Q355" s="31"/>
    </row>
    <row r="356" spans="1:17" ht="25.5" x14ac:dyDescent="0.25">
      <c r="A356" s="19">
        <v>368</v>
      </c>
      <c r="B356" s="49" t="s">
        <v>114</v>
      </c>
      <c r="C356" s="38" t="s">
        <v>113</v>
      </c>
      <c r="D356" s="30" t="s">
        <v>112</v>
      </c>
      <c r="E356" s="32" t="s">
        <v>594</v>
      </c>
      <c r="F356" s="21">
        <f>IF(ISNA(VLOOKUP(G356,[1]ОКЕИ!$A$2:$B$125, 2,FALSE)), "—", VLOOKUP(G356,[1]ОКЕИ!$A$2:$B$125, 2,FALSE))</f>
        <v>657</v>
      </c>
      <c r="G356" s="48" t="s">
        <v>111</v>
      </c>
      <c r="H356" s="28">
        <v>2</v>
      </c>
      <c r="I356" s="27">
        <f>IF(ISNA(VLOOKUP(J356,[1]ОКАТО!$A$2:$B$18, 2,FALSE)), "—", VLOOKUP(J356,[1]ОКАТО!$A$2:$B$18, 2,FALSE))</f>
        <v>71129000</v>
      </c>
      <c r="J356" s="26" t="s">
        <v>110</v>
      </c>
      <c r="K356" s="25">
        <v>7000000</v>
      </c>
      <c r="L356" s="24">
        <v>45505</v>
      </c>
      <c r="M356" s="24" t="s">
        <v>11</v>
      </c>
      <c r="N356" s="22" t="s">
        <v>6</v>
      </c>
      <c r="O356" s="21" t="str">
        <f t="shared" si="1"/>
        <v>Да</v>
      </c>
      <c r="P356" s="20"/>
      <c r="Q356" s="31"/>
    </row>
    <row r="357" spans="1:17" ht="38.25" x14ac:dyDescent="0.25">
      <c r="A357" s="19">
        <v>412</v>
      </c>
      <c r="B357" s="37" t="s">
        <v>109</v>
      </c>
      <c r="C357" s="36" t="s">
        <v>108</v>
      </c>
      <c r="D357" s="30" t="s">
        <v>107</v>
      </c>
      <c r="E357" s="32" t="s">
        <v>594</v>
      </c>
      <c r="F357" s="21">
        <f>IF(ISNA(VLOOKUP(G357,[1]ОКЕИ!$A$2:$B$125, 2,FALSE)), "—", VLOOKUP(G357,[1]ОКЕИ!$A$2:$B$125, 2,FALSE))</f>
        <v>876</v>
      </c>
      <c r="G357" s="29" t="s">
        <v>17</v>
      </c>
      <c r="H357" s="28">
        <v>1</v>
      </c>
      <c r="I357" s="27">
        <f>IF(ISNA(VLOOKUP(J357,[1]ОКАТО!$A$2:$B$18, 2,FALSE)), "—", VLOOKUP(J357,[1]ОКАТО!$A$2:$B$18, 2,FALSE))</f>
        <v>71187000</v>
      </c>
      <c r="J357" s="26" t="s">
        <v>49</v>
      </c>
      <c r="K357" s="25">
        <v>6594538</v>
      </c>
      <c r="L357" s="24" t="s">
        <v>37</v>
      </c>
      <c r="M357" s="24" t="s">
        <v>45</v>
      </c>
      <c r="N357" s="22" t="s">
        <v>22</v>
      </c>
      <c r="O357" s="21" t="str">
        <f t="shared" si="1"/>
        <v>Да</v>
      </c>
      <c r="P357" s="20"/>
      <c r="Q357" s="31"/>
    </row>
    <row r="358" spans="1:17" ht="38.25" x14ac:dyDescent="0.25">
      <c r="A358" s="19">
        <v>413</v>
      </c>
      <c r="B358" s="37" t="s">
        <v>106</v>
      </c>
      <c r="C358" s="36" t="s">
        <v>105</v>
      </c>
      <c r="D358" s="30" t="s">
        <v>104</v>
      </c>
      <c r="E358" s="32" t="s">
        <v>594</v>
      </c>
      <c r="F358" s="21">
        <f>IF(ISNA(VLOOKUP(G358,[1]ОКЕИ!$A$2:$B$125, 2,FALSE)), "—", VLOOKUP(G358,[1]ОКЕИ!$A$2:$B$125, 2,FALSE))</f>
        <v>796</v>
      </c>
      <c r="G358" s="29" t="s">
        <v>59</v>
      </c>
      <c r="H358" s="28">
        <v>12</v>
      </c>
      <c r="I358" s="27">
        <f>IF(ISNA(VLOOKUP(J358,[1]ОКАТО!$A$2:$B$18, 2,FALSE)), "—", VLOOKUP(J358,[1]ОКАТО!$A$2:$B$18, 2,FALSE))</f>
        <v>71100000</v>
      </c>
      <c r="J358" s="26" t="s">
        <v>7</v>
      </c>
      <c r="K358" s="25">
        <v>428000</v>
      </c>
      <c r="L358" s="24" t="s">
        <v>37</v>
      </c>
      <c r="M358" s="24" t="s">
        <v>32</v>
      </c>
      <c r="N358" s="22" t="s">
        <v>22</v>
      </c>
      <c r="O358" s="21" t="str">
        <f t="shared" si="1"/>
        <v>Да</v>
      </c>
      <c r="P358" s="20"/>
      <c r="Q358" s="31"/>
    </row>
    <row r="359" spans="1:17" ht="38.25" x14ac:dyDescent="0.25">
      <c r="A359" s="19">
        <v>414</v>
      </c>
      <c r="B359" s="37" t="s">
        <v>103</v>
      </c>
      <c r="C359" s="36" t="s">
        <v>102</v>
      </c>
      <c r="D359" s="30" t="s">
        <v>101</v>
      </c>
      <c r="E359" s="32" t="s">
        <v>594</v>
      </c>
      <c r="F359" s="21">
        <f>IF(ISNA(VLOOKUP(G359,[1]ОКЕИ!$A$2:$B$125, 2,FALSE)), "—", VLOOKUP(G359,[1]ОКЕИ!$A$2:$B$125, 2,FALSE))</f>
        <v>796</v>
      </c>
      <c r="G359" s="29" t="s">
        <v>59</v>
      </c>
      <c r="H359" s="28">
        <v>80</v>
      </c>
      <c r="I359" s="27">
        <f>IF(ISNA(VLOOKUP(J359,[1]ОКАТО!$A$2:$B$18, 2,FALSE)), "—", VLOOKUP(J359,[1]ОКАТО!$A$2:$B$18, 2,FALSE))</f>
        <v>71100000</v>
      </c>
      <c r="J359" s="26" t="s">
        <v>7</v>
      </c>
      <c r="K359" s="25">
        <v>350000</v>
      </c>
      <c r="L359" s="24" t="s">
        <v>37</v>
      </c>
      <c r="M359" s="24" t="s">
        <v>32</v>
      </c>
      <c r="N359" s="22" t="s">
        <v>22</v>
      </c>
      <c r="O359" s="21" t="str">
        <f t="shared" si="1"/>
        <v>Да</v>
      </c>
      <c r="P359" s="20"/>
      <c r="Q359" s="31"/>
    </row>
    <row r="360" spans="1:17" ht="38.25" x14ac:dyDescent="0.25">
      <c r="A360" s="19">
        <v>415</v>
      </c>
      <c r="B360" s="37" t="s">
        <v>100</v>
      </c>
      <c r="C360" s="36" t="s">
        <v>99</v>
      </c>
      <c r="D360" s="30" t="s">
        <v>98</v>
      </c>
      <c r="E360" s="32" t="s">
        <v>594</v>
      </c>
      <c r="F360" s="21" t="str">
        <f>IF(ISNA(VLOOKUP(G360,[1]ОКЕИ!$A$2:$B$125, 2,FALSE)), "—", VLOOKUP(G360,[1]ОКЕИ!$A$2:$B$125, 2,FALSE))</f>
        <v>839</v>
      </c>
      <c r="G360" s="29" t="s">
        <v>13</v>
      </c>
      <c r="H360" s="28">
        <v>1</v>
      </c>
      <c r="I360" s="27">
        <f>IF(ISNA(VLOOKUP(J360,[1]ОКАТО!$A$2:$B$18, 2,FALSE)), "—", VLOOKUP(J360,[1]ОКАТО!$A$2:$B$18, 2,FALSE))</f>
        <v>71100000</v>
      </c>
      <c r="J360" s="26" t="s">
        <v>7</v>
      </c>
      <c r="K360" s="25">
        <v>4480296</v>
      </c>
      <c r="L360" s="24" t="s">
        <v>32</v>
      </c>
      <c r="M360" s="24">
        <v>45566</v>
      </c>
      <c r="N360" s="22" t="s">
        <v>22</v>
      </c>
      <c r="O360" s="21" t="str">
        <f t="shared" si="1"/>
        <v>Да</v>
      </c>
      <c r="P360" s="20"/>
      <c r="Q360" s="31"/>
    </row>
    <row r="361" spans="1:17" ht="38.25" x14ac:dyDescent="0.25">
      <c r="A361" s="19">
        <v>416</v>
      </c>
      <c r="B361" s="37" t="s">
        <v>57</v>
      </c>
      <c r="C361" s="36" t="s">
        <v>56</v>
      </c>
      <c r="D361" s="30" t="s">
        <v>97</v>
      </c>
      <c r="E361" s="32" t="s">
        <v>594</v>
      </c>
      <c r="F361" s="21">
        <f>IF(ISNA(VLOOKUP(G361,[1]ОКЕИ!$A$2:$B$125, 2,FALSE)), "—", VLOOKUP(G361,[1]ОКЕИ!$A$2:$B$125, 2,FALSE))</f>
        <v>876</v>
      </c>
      <c r="G361" s="29" t="s">
        <v>17</v>
      </c>
      <c r="H361" s="28">
        <v>1</v>
      </c>
      <c r="I361" s="27">
        <f>IF(ISNA(VLOOKUP(J361,[1]ОКАТО!$A$2:$B$18, 2,FALSE)), "—", VLOOKUP(J361,[1]ОКАТО!$A$2:$B$18, 2,FALSE))</f>
        <v>71139000</v>
      </c>
      <c r="J361" s="26" t="s">
        <v>96</v>
      </c>
      <c r="K361" s="25">
        <v>1269352.3999999999</v>
      </c>
      <c r="L361" s="24" t="s">
        <v>37</v>
      </c>
      <c r="M361" s="24">
        <v>45597</v>
      </c>
      <c r="N361" s="22" t="s">
        <v>22</v>
      </c>
      <c r="O361" s="21" t="str">
        <f t="shared" si="1"/>
        <v>Да</v>
      </c>
      <c r="P361" s="20"/>
      <c r="Q361" s="31"/>
    </row>
    <row r="362" spans="1:17" ht="25.5" x14ac:dyDescent="0.25">
      <c r="A362" s="19">
        <v>417</v>
      </c>
      <c r="B362" s="37" t="s">
        <v>65</v>
      </c>
      <c r="C362" s="36" t="s">
        <v>95</v>
      </c>
      <c r="D362" s="30" t="s">
        <v>94</v>
      </c>
      <c r="E362" s="32" t="s">
        <v>594</v>
      </c>
      <c r="F362" s="21">
        <f>IF(ISNA(VLOOKUP(G362,[1]ОКЕИ!$A$2:$B$125, 2,FALSE)), "—", VLOOKUP(G362,[1]ОКЕИ!$A$2:$B$125, 2,FALSE))</f>
        <v>796</v>
      </c>
      <c r="G362" s="47" t="s">
        <v>59</v>
      </c>
      <c r="H362" s="28">
        <v>416</v>
      </c>
      <c r="I362" s="27">
        <f>IF(ISNA(VLOOKUP(J362,[1]ОКАТО!$A$2:$B$18, 2,FALSE)), "—", VLOOKUP(J362,[1]ОКАТО!$A$2:$B$18, 2,FALSE))</f>
        <v>71100000</v>
      </c>
      <c r="J362" s="35" t="s">
        <v>7</v>
      </c>
      <c r="K362" s="34">
        <v>5645068.4199999999</v>
      </c>
      <c r="L362" s="44" t="s">
        <v>66</v>
      </c>
      <c r="M362" s="45">
        <v>45505</v>
      </c>
      <c r="N362" s="22" t="s">
        <v>6</v>
      </c>
      <c r="O362" s="21" t="str">
        <f t="shared" si="1"/>
        <v>Да</v>
      </c>
      <c r="P362" s="20"/>
      <c r="Q362" s="33"/>
    </row>
    <row r="363" spans="1:17" ht="25.5" x14ac:dyDescent="0.25">
      <c r="A363" s="19">
        <v>419</v>
      </c>
      <c r="B363" s="37" t="s">
        <v>93</v>
      </c>
      <c r="C363" s="36" t="s">
        <v>92</v>
      </c>
      <c r="D363" s="30" t="s">
        <v>91</v>
      </c>
      <c r="E363" s="32" t="s">
        <v>594</v>
      </c>
      <c r="F363" s="21">
        <f>IF(ISNA(VLOOKUP(G363,[1]ОКЕИ!$A$2:$B$125, 2,FALSE)), "—", VLOOKUP(G363,[1]ОКЕИ!$A$2:$B$125, 2,FALSE))</f>
        <v>876</v>
      </c>
      <c r="G363" s="29" t="s">
        <v>17</v>
      </c>
      <c r="H363" s="28">
        <v>1</v>
      </c>
      <c r="I363" s="27">
        <f>IF(ISNA(VLOOKUP(J363,[1]ОКАТО!$A$2:$B$18, 2,FALSE)), "—", VLOOKUP(J363,[1]ОКАТО!$A$2:$B$18, 2,FALSE))</f>
        <v>71100000</v>
      </c>
      <c r="J363" s="35" t="s">
        <v>7</v>
      </c>
      <c r="K363" s="34">
        <v>1305037.6200000001</v>
      </c>
      <c r="L363" s="44" t="s">
        <v>66</v>
      </c>
      <c r="M363" s="45">
        <v>45505</v>
      </c>
      <c r="N363" s="22" t="s">
        <v>6</v>
      </c>
      <c r="O363" s="21" t="str">
        <f t="shared" si="1"/>
        <v>Да</v>
      </c>
      <c r="P363" s="20"/>
      <c r="Q363" s="33"/>
    </row>
    <row r="364" spans="1:17" ht="25.5" x14ac:dyDescent="0.25">
      <c r="A364" s="19">
        <v>420</v>
      </c>
      <c r="B364" s="37" t="s">
        <v>90</v>
      </c>
      <c r="C364" s="36" t="s">
        <v>90</v>
      </c>
      <c r="D364" s="30" t="s">
        <v>89</v>
      </c>
      <c r="E364" s="32" t="s">
        <v>594</v>
      </c>
      <c r="F364" s="21">
        <f>IF(ISNA(VLOOKUP(G364,[1]ОКЕИ!$A$2:$B$125, 2,FALSE)), "—", VLOOKUP(G364,[1]ОКЕИ!$A$2:$B$125, 2,FALSE))</f>
        <v>876</v>
      </c>
      <c r="G364" s="29" t="s">
        <v>17</v>
      </c>
      <c r="H364" s="28">
        <v>1</v>
      </c>
      <c r="I364" s="27">
        <f>IF(ISNA(VLOOKUP(J364,[1]ОКАТО!$A$2:$B$18, 2,FALSE)), "—", VLOOKUP(J364,[1]ОКАТО!$A$2:$B$18, 2,FALSE))</f>
        <v>71100000</v>
      </c>
      <c r="J364" s="35" t="s">
        <v>7</v>
      </c>
      <c r="K364" s="34">
        <v>13672845.83</v>
      </c>
      <c r="L364" s="44" t="s">
        <v>66</v>
      </c>
      <c r="M364" s="45">
        <v>45505</v>
      </c>
      <c r="N364" s="22" t="s">
        <v>6</v>
      </c>
      <c r="O364" s="21" t="str">
        <f t="shared" si="1"/>
        <v>Да</v>
      </c>
      <c r="P364" s="20"/>
      <c r="Q364" s="33"/>
    </row>
    <row r="365" spans="1:17" ht="38.25" x14ac:dyDescent="0.25">
      <c r="A365" s="19">
        <v>423</v>
      </c>
      <c r="B365" s="37" t="s">
        <v>10</v>
      </c>
      <c r="C365" s="36" t="s">
        <v>88</v>
      </c>
      <c r="D365" s="30" t="s">
        <v>87</v>
      </c>
      <c r="E365" s="32" t="s">
        <v>594</v>
      </c>
      <c r="F365" s="21">
        <f>IF(ISNA(VLOOKUP(G365,[1]ОКЕИ!$A$2:$B$125, 2,FALSE)), "—", VLOOKUP(G365,[1]ОКЕИ!$A$2:$B$125, 2,FALSE))</f>
        <v>876</v>
      </c>
      <c r="G365" s="29" t="s">
        <v>17</v>
      </c>
      <c r="H365" s="28">
        <v>1</v>
      </c>
      <c r="I365" s="27">
        <f>IF(ISNA(VLOOKUP(J365,[1]ОКАТО!$A$2:$B$18, 2,FALSE)), "—", VLOOKUP(J365,[1]ОКАТО!$A$2:$B$18, 2,FALSE))</f>
        <v>71100000</v>
      </c>
      <c r="J365" s="35" t="s">
        <v>7</v>
      </c>
      <c r="K365" s="34">
        <v>25952096.449999999</v>
      </c>
      <c r="L365" s="44" t="s">
        <v>66</v>
      </c>
      <c r="M365" s="45">
        <v>45505</v>
      </c>
      <c r="N365" s="22" t="s">
        <v>6</v>
      </c>
      <c r="O365" s="21" t="str">
        <f t="shared" si="1"/>
        <v>Да</v>
      </c>
      <c r="P365" s="20"/>
      <c r="Q365" s="33"/>
    </row>
    <row r="366" spans="1:17" ht="38.25" x14ac:dyDescent="0.25">
      <c r="A366" s="19">
        <v>424</v>
      </c>
      <c r="B366" s="37" t="s">
        <v>85</v>
      </c>
      <c r="C366" s="36" t="s">
        <v>85</v>
      </c>
      <c r="D366" s="30" t="s">
        <v>86</v>
      </c>
      <c r="E366" s="32" t="s">
        <v>594</v>
      </c>
      <c r="F366" s="21">
        <f>IF(ISNA(VLOOKUP(G366,[1]ОКЕИ!$A$2:$B$125, 2,FALSE)), "—", VLOOKUP(G366,[1]ОКЕИ!$A$2:$B$125, 2,FALSE))</f>
        <v>876</v>
      </c>
      <c r="G366" s="29" t="s">
        <v>17</v>
      </c>
      <c r="H366" s="28">
        <v>1</v>
      </c>
      <c r="I366" s="27">
        <f>IF(ISNA(VLOOKUP(J366,[1]ОКАТО!$A$2:$B$18, 2,FALSE)), "—", VLOOKUP(J366,[1]ОКАТО!$A$2:$B$18, 2,FALSE))</f>
        <v>71131000</v>
      </c>
      <c r="J366" s="46" t="s">
        <v>12</v>
      </c>
      <c r="K366" s="34">
        <v>2155000</v>
      </c>
      <c r="L366" s="44" t="s">
        <v>32</v>
      </c>
      <c r="M366" s="45" t="s">
        <v>75</v>
      </c>
      <c r="N366" s="22" t="s">
        <v>22</v>
      </c>
      <c r="O366" s="21" t="str">
        <f t="shared" si="1"/>
        <v>Да</v>
      </c>
      <c r="P366" s="20"/>
      <c r="Q366" s="31"/>
    </row>
    <row r="367" spans="1:17" ht="38.25" x14ac:dyDescent="0.25">
      <c r="A367" s="19">
        <v>425</v>
      </c>
      <c r="B367" s="37" t="s">
        <v>85</v>
      </c>
      <c r="C367" s="36" t="s">
        <v>85</v>
      </c>
      <c r="D367" s="30" t="s">
        <v>84</v>
      </c>
      <c r="E367" s="32" t="s">
        <v>594</v>
      </c>
      <c r="F367" s="21">
        <f>IF(ISNA(VLOOKUP(G367,[1]ОКЕИ!$A$2:$B$125, 2,FALSE)), "—", VLOOKUP(G367,[1]ОКЕИ!$A$2:$B$125, 2,FALSE))</f>
        <v>876</v>
      </c>
      <c r="G367" s="29" t="s">
        <v>17</v>
      </c>
      <c r="H367" s="28">
        <v>1</v>
      </c>
      <c r="I367" s="27">
        <f>IF(ISNA(VLOOKUP(J367,[1]ОКАТО!$A$2:$B$18, 2,FALSE)), "—", VLOOKUP(J367,[1]ОКАТО!$A$2:$B$18, 2,FALSE))</f>
        <v>71136000</v>
      </c>
      <c r="J367" s="46" t="s">
        <v>76</v>
      </c>
      <c r="K367" s="34">
        <v>600000</v>
      </c>
      <c r="L367" s="44" t="s">
        <v>32</v>
      </c>
      <c r="M367" s="45" t="s">
        <v>75</v>
      </c>
      <c r="N367" s="22" t="s">
        <v>22</v>
      </c>
      <c r="O367" s="21" t="str">
        <f t="shared" si="1"/>
        <v>Да</v>
      </c>
      <c r="P367" s="20"/>
      <c r="Q367" s="31"/>
    </row>
    <row r="368" spans="1:17" ht="51" x14ac:dyDescent="0.25">
      <c r="A368" s="19">
        <v>426</v>
      </c>
      <c r="B368" s="37" t="s">
        <v>82</v>
      </c>
      <c r="C368" s="36" t="s">
        <v>81</v>
      </c>
      <c r="D368" s="30" t="s">
        <v>83</v>
      </c>
      <c r="E368" s="32" t="s">
        <v>594</v>
      </c>
      <c r="F368" s="21">
        <f>IF(ISNA(VLOOKUP(G368,[1]ОКЕИ!$A$2:$B$125, 2,FALSE)), "—", VLOOKUP(G368,[1]ОКЕИ!$A$2:$B$125, 2,FALSE))</f>
        <v>876</v>
      </c>
      <c r="G368" s="29" t="s">
        <v>17</v>
      </c>
      <c r="H368" s="28">
        <v>1</v>
      </c>
      <c r="I368" s="27">
        <f>IF(ISNA(VLOOKUP(J368,[1]ОКАТО!$A$2:$B$18, 2,FALSE)), "—", VLOOKUP(J368,[1]ОКАТО!$A$2:$B$18, 2,FALSE))</f>
        <v>71131000</v>
      </c>
      <c r="J368" s="46" t="s">
        <v>12</v>
      </c>
      <c r="K368" s="34">
        <v>1533700</v>
      </c>
      <c r="L368" s="44" t="s">
        <v>32</v>
      </c>
      <c r="M368" s="45" t="s">
        <v>75</v>
      </c>
      <c r="N368" s="22" t="s">
        <v>22</v>
      </c>
      <c r="O368" s="21" t="str">
        <f t="shared" si="1"/>
        <v>Да</v>
      </c>
      <c r="P368" s="20"/>
      <c r="Q368" s="31"/>
    </row>
    <row r="369" spans="1:17" ht="38.25" x14ac:dyDescent="0.25">
      <c r="A369" s="19">
        <v>427</v>
      </c>
      <c r="B369" s="37" t="s">
        <v>82</v>
      </c>
      <c r="C369" s="36" t="s">
        <v>81</v>
      </c>
      <c r="D369" s="30" t="s">
        <v>80</v>
      </c>
      <c r="E369" s="32" t="s">
        <v>594</v>
      </c>
      <c r="F369" s="21">
        <f>IF(ISNA(VLOOKUP(G369,[1]ОКЕИ!$A$2:$B$125, 2,FALSE)), "—", VLOOKUP(G369,[1]ОКЕИ!$A$2:$B$125, 2,FALSE))</f>
        <v>876</v>
      </c>
      <c r="G369" s="29" t="s">
        <v>17</v>
      </c>
      <c r="H369" s="28">
        <v>1</v>
      </c>
      <c r="I369" s="27">
        <f>IF(ISNA(VLOOKUP(J369,[1]ОКАТО!$A$2:$B$18, 2,FALSE)), "—", VLOOKUP(J369,[1]ОКАТО!$A$2:$B$18, 2,FALSE))</f>
        <v>71136000</v>
      </c>
      <c r="J369" s="46" t="s">
        <v>76</v>
      </c>
      <c r="K369" s="34">
        <v>456000</v>
      </c>
      <c r="L369" s="24">
        <v>45566</v>
      </c>
      <c r="M369" s="45" t="s">
        <v>75</v>
      </c>
      <c r="N369" s="22" t="s">
        <v>22</v>
      </c>
      <c r="O369" s="21" t="str">
        <f t="shared" si="1"/>
        <v>Да</v>
      </c>
      <c r="P369" s="20"/>
      <c r="Q369" s="31"/>
    </row>
    <row r="370" spans="1:17" ht="38.25" x14ac:dyDescent="0.25">
      <c r="A370" s="19">
        <v>428</v>
      </c>
      <c r="B370" s="37" t="s">
        <v>79</v>
      </c>
      <c r="C370" s="36" t="s">
        <v>78</v>
      </c>
      <c r="D370" s="30" t="s">
        <v>77</v>
      </c>
      <c r="E370" s="32" t="s">
        <v>594</v>
      </c>
      <c r="F370" s="21">
        <f>IF(ISNA(VLOOKUP(G370,[1]ОКЕИ!$A$2:$B$125, 2,FALSE)), "—", VLOOKUP(G370,[1]ОКЕИ!$A$2:$B$125, 2,FALSE))</f>
        <v>876</v>
      </c>
      <c r="G370" s="29" t="s">
        <v>17</v>
      </c>
      <c r="H370" s="28">
        <v>1</v>
      </c>
      <c r="I370" s="27">
        <f>IF(ISNA(VLOOKUP(J370,[1]ОКАТО!$A$2:$B$18, 2,FALSE)), "—", VLOOKUP(J370,[1]ОКАТО!$A$2:$B$18, 2,FALSE))</f>
        <v>71136000</v>
      </c>
      <c r="J370" s="46" t="s">
        <v>76</v>
      </c>
      <c r="K370" s="34">
        <v>600000</v>
      </c>
      <c r="L370" s="24">
        <v>45566</v>
      </c>
      <c r="M370" s="45" t="s">
        <v>75</v>
      </c>
      <c r="N370" s="22" t="s">
        <v>22</v>
      </c>
      <c r="O370" s="21" t="str">
        <f t="shared" si="1"/>
        <v>Да</v>
      </c>
      <c r="P370" s="20"/>
      <c r="Q370" s="31"/>
    </row>
    <row r="371" spans="1:17" ht="38.25" x14ac:dyDescent="0.25">
      <c r="A371" s="19">
        <v>430</v>
      </c>
      <c r="B371" s="37" t="s">
        <v>28</v>
      </c>
      <c r="C371" s="36" t="s">
        <v>74</v>
      </c>
      <c r="D371" s="30" t="s">
        <v>73</v>
      </c>
      <c r="E371" s="32" t="s">
        <v>594</v>
      </c>
      <c r="F371" s="21">
        <f>IF(ISNA(VLOOKUP(G371,[1]ОКЕИ!$A$2:$B$125, 2,FALSE)), "—", VLOOKUP(G371,[1]ОКЕИ!$A$2:$B$125, 2,FALSE))</f>
        <v>796</v>
      </c>
      <c r="G371" s="29" t="s">
        <v>59</v>
      </c>
      <c r="H371" s="28">
        <v>1</v>
      </c>
      <c r="I371" s="27">
        <f>IF(ISNA(VLOOKUP(J371,[1]ОКАТО!$A$2:$B$18, 2,FALSE)), "—", VLOOKUP(J371,[1]ОКАТО!$A$2:$B$18, 2,FALSE))</f>
        <v>71100000</v>
      </c>
      <c r="J371" s="46" t="s">
        <v>7</v>
      </c>
      <c r="K371" s="34">
        <v>720000</v>
      </c>
      <c r="L371" s="24" t="s">
        <v>37</v>
      </c>
      <c r="M371" s="45">
        <v>45536</v>
      </c>
      <c r="N371" s="22" t="s">
        <v>22</v>
      </c>
      <c r="O371" s="21" t="str">
        <f t="shared" si="1"/>
        <v>Да</v>
      </c>
      <c r="P371" s="20"/>
      <c r="Q371" s="31"/>
    </row>
    <row r="372" spans="1:17" ht="38.25" x14ac:dyDescent="0.25">
      <c r="A372" s="19">
        <v>431</v>
      </c>
      <c r="B372" s="37" t="s">
        <v>72</v>
      </c>
      <c r="C372" s="36" t="s">
        <v>71</v>
      </c>
      <c r="D372" s="30" t="s">
        <v>70</v>
      </c>
      <c r="E372" s="32" t="s">
        <v>594</v>
      </c>
      <c r="F372" s="21" t="str">
        <f>IF(ISNA(VLOOKUP(G372,[1]ОКЕИ!$A$2:$B$125, 2,FALSE)), "—", VLOOKUP(G372,[1]ОКЕИ!$A$2:$B$125, 2,FALSE))</f>
        <v>839</v>
      </c>
      <c r="G372" s="29" t="s">
        <v>13</v>
      </c>
      <c r="H372" s="28">
        <v>1</v>
      </c>
      <c r="I372" s="27">
        <f>IF(ISNA(VLOOKUP(J372,[1]ОКАТО!$A$2:$B$18, 2,FALSE)), "—", VLOOKUP(J372,[1]ОКАТО!$A$2:$B$18, 2,FALSE))</f>
        <v>71100000</v>
      </c>
      <c r="J372" s="46" t="s">
        <v>7</v>
      </c>
      <c r="K372" s="34">
        <v>3650000</v>
      </c>
      <c r="L372" s="24" t="s">
        <v>37</v>
      </c>
      <c r="M372" s="45">
        <v>45536</v>
      </c>
      <c r="N372" s="22" t="s">
        <v>22</v>
      </c>
      <c r="O372" s="21" t="str">
        <f t="shared" si="1"/>
        <v>Да</v>
      </c>
      <c r="P372" s="20"/>
      <c r="Q372" s="31"/>
    </row>
    <row r="373" spans="1:17" ht="38.25" x14ac:dyDescent="0.25">
      <c r="A373" s="19">
        <v>432</v>
      </c>
      <c r="B373" s="37" t="s">
        <v>69</v>
      </c>
      <c r="C373" s="36" t="s">
        <v>68</v>
      </c>
      <c r="D373" s="30" t="s">
        <v>67</v>
      </c>
      <c r="E373" s="32" t="s">
        <v>594</v>
      </c>
      <c r="F373" s="21">
        <f>IF(ISNA(VLOOKUP(G373,[1]ОКЕИ!$A$2:$B$125, 2,FALSE)), "—", VLOOKUP(G373,[1]ОКЕИ!$A$2:$B$125, 2,FALSE))</f>
        <v>876</v>
      </c>
      <c r="G373" s="29" t="s">
        <v>17</v>
      </c>
      <c r="H373" s="28">
        <v>1</v>
      </c>
      <c r="I373" s="27">
        <f>IF(ISNA(VLOOKUP(J373,[1]ОКАТО!$A$2:$B$18, 2,FALSE)), "—", VLOOKUP(J373,[1]ОКАТО!$A$2:$B$18, 2,FALSE))</f>
        <v>71131000</v>
      </c>
      <c r="J373" s="26" t="s">
        <v>12</v>
      </c>
      <c r="K373" s="25">
        <v>600000</v>
      </c>
      <c r="L373" s="44" t="s">
        <v>66</v>
      </c>
      <c r="M373" s="24" t="s">
        <v>37</v>
      </c>
      <c r="N373" s="22" t="s">
        <v>22</v>
      </c>
      <c r="O373" s="21" t="str">
        <f t="shared" si="1"/>
        <v>Да</v>
      </c>
      <c r="P373" s="20"/>
      <c r="Q373" s="31"/>
    </row>
    <row r="374" spans="1:17" ht="25.5" x14ac:dyDescent="0.25">
      <c r="A374" s="19">
        <v>433</v>
      </c>
      <c r="B374" s="37" t="s">
        <v>65</v>
      </c>
      <c r="C374" s="36" t="s">
        <v>64</v>
      </c>
      <c r="D374" s="18" t="s">
        <v>63</v>
      </c>
      <c r="E374" s="32" t="s">
        <v>594</v>
      </c>
      <c r="F374" s="21">
        <v>796</v>
      </c>
      <c r="G374" s="29" t="s">
        <v>59</v>
      </c>
      <c r="H374" s="28">
        <v>550</v>
      </c>
      <c r="I374" s="27">
        <v>71100000</v>
      </c>
      <c r="J374" s="14" t="s">
        <v>7</v>
      </c>
      <c r="K374" s="13">
        <v>14622597</v>
      </c>
      <c r="L374" s="24" t="s">
        <v>37</v>
      </c>
      <c r="M374" s="43">
        <v>45536</v>
      </c>
      <c r="N374" s="11" t="s">
        <v>6</v>
      </c>
      <c r="O374" s="21" t="s">
        <v>58</v>
      </c>
      <c r="P374" s="20"/>
      <c r="Q374" s="31"/>
    </row>
    <row r="375" spans="1:17" ht="25.5" x14ac:dyDescent="0.25">
      <c r="A375" s="19">
        <v>434</v>
      </c>
      <c r="B375" s="37" t="s">
        <v>62</v>
      </c>
      <c r="C375" s="36" t="s">
        <v>61</v>
      </c>
      <c r="D375" s="18" t="s">
        <v>60</v>
      </c>
      <c r="E375" s="32" t="s">
        <v>594</v>
      </c>
      <c r="F375" s="21">
        <v>796</v>
      </c>
      <c r="G375" s="29" t="s">
        <v>59</v>
      </c>
      <c r="H375" s="28">
        <v>195</v>
      </c>
      <c r="I375" s="27">
        <v>71100000</v>
      </c>
      <c r="J375" s="14" t="s">
        <v>7</v>
      </c>
      <c r="K375" s="13">
        <v>6877181.5199999996</v>
      </c>
      <c r="L375" s="24" t="s">
        <v>37</v>
      </c>
      <c r="M375" s="43">
        <v>45536</v>
      </c>
      <c r="N375" s="11" t="s">
        <v>6</v>
      </c>
      <c r="O375" s="21" t="s">
        <v>58</v>
      </c>
      <c r="P375" s="20"/>
      <c r="Q375" s="31"/>
    </row>
    <row r="376" spans="1:17" ht="25.5" x14ac:dyDescent="0.25">
      <c r="A376" s="19">
        <v>435</v>
      </c>
      <c r="B376" s="37" t="s">
        <v>57</v>
      </c>
      <c r="C376" s="36" t="s">
        <v>56</v>
      </c>
      <c r="D376" s="18" t="s">
        <v>55</v>
      </c>
      <c r="E376" s="32" t="s">
        <v>594</v>
      </c>
      <c r="F376" s="21" t="str">
        <f>IF(ISNA(VLOOKUP(G376,[1]ОКЕИ!$A$2:$B$125, 2,FALSE)), "—", VLOOKUP(G376,[1]ОКЕИ!$A$2:$B$125, 2,FALSE))</f>
        <v>112</v>
      </c>
      <c r="G376" s="29" t="s">
        <v>54</v>
      </c>
      <c r="H376" s="28">
        <v>43495</v>
      </c>
      <c r="I376" s="27">
        <f>IF(ISNA(VLOOKUP(J376,[1]ОКАТО!$A$2:$B$18, 2,FALSE)), "—", VLOOKUP(J376,[1]ОКАТО!$A$2:$B$18, 2,FALSE))</f>
        <v>71187000</v>
      </c>
      <c r="J376" s="42" t="s">
        <v>49</v>
      </c>
      <c r="K376" s="41">
        <v>3329329.46</v>
      </c>
      <c r="L376" s="40" t="s">
        <v>16</v>
      </c>
      <c r="M376" s="39" t="s">
        <v>53</v>
      </c>
      <c r="N376" s="11" t="s">
        <v>36</v>
      </c>
      <c r="O376" s="21" t="str">
        <f t="shared" ref="O376:O389" si="2">IF(C376 = "", "—", IF(N376 = "Единственный поставщик", "Нет", "Да"))</f>
        <v>Да</v>
      </c>
      <c r="P376" s="20"/>
      <c r="Q376" s="31"/>
    </row>
    <row r="377" spans="1:17" ht="51" x14ac:dyDescent="0.25">
      <c r="A377" s="19">
        <v>436</v>
      </c>
      <c r="B377" s="37" t="s">
        <v>52</v>
      </c>
      <c r="C377" s="36" t="s">
        <v>51</v>
      </c>
      <c r="D377" s="30" t="s">
        <v>50</v>
      </c>
      <c r="E377" s="32" t="s">
        <v>594</v>
      </c>
      <c r="F377" s="21">
        <f>IF(ISNA(VLOOKUP(G377,[1]ОКЕИ!$A$2:$B$125, 2,FALSE)), "—", VLOOKUP(G377,[1]ОКЕИ!$A$2:$B$125, 2,FALSE))</f>
        <v>876</v>
      </c>
      <c r="G377" s="29" t="s">
        <v>17</v>
      </c>
      <c r="H377" s="28">
        <v>9120</v>
      </c>
      <c r="I377" s="27">
        <f>IF(ISNA(VLOOKUP(J377,[1]ОКАТО!$A$2:$B$18, 2,FALSE)), "—", VLOOKUP(J377,[1]ОКАТО!$A$2:$B$18, 2,FALSE))</f>
        <v>71187000</v>
      </c>
      <c r="J377" s="42" t="s">
        <v>49</v>
      </c>
      <c r="K377" s="41">
        <v>1149120</v>
      </c>
      <c r="L377" s="40" t="s">
        <v>16</v>
      </c>
      <c r="M377" s="39" t="s">
        <v>45</v>
      </c>
      <c r="N377" s="11" t="s">
        <v>22</v>
      </c>
      <c r="O377" s="21" t="str">
        <f t="shared" si="2"/>
        <v>Да</v>
      </c>
      <c r="P377" s="20"/>
      <c r="Q377" s="31"/>
    </row>
    <row r="378" spans="1:17" ht="38.25" x14ac:dyDescent="0.25">
      <c r="A378" s="19">
        <v>438</v>
      </c>
      <c r="B378" s="37" t="s">
        <v>48</v>
      </c>
      <c r="C378" s="36" t="s">
        <v>48</v>
      </c>
      <c r="D378" s="30" t="s">
        <v>47</v>
      </c>
      <c r="E378" s="32" t="s">
        <v>594</v>
      </c>
      <c r="F378" s="21" t="str">
        <f>IF(ISNA(VLOOKUP(G378,[1]ОКЕИ!$A$2:$B$125, 2,FALSE)), "—", VLOOKUP(G378,[1]ОКЕИ!$A$2:$B$125, 2,FALSE))</f>
        <v>839</v>
      </c>
      <c r="G378" s="29" t="s">
        <v>13</v>
      </c>
      <c r="H378" s="28">
        <v>1</v>
      </c>
      <c r="I378" s="27">
        <f>IF(ISNA(VLOOKUP(J378,[1]ОКАТО!$A$2:$B$18, 2,FALSE)), "—", VLOOKUP(J378,[1]ОКАТО!$A$2:$B$18, 2,FALSE))</f>
        <v>71116000</v>
      </c>
      <c r="J378" s="42" t="s">
        <v>46</v>
      </c>
      <c r="K378" s="41">
        <v>2922185</v>
      </c>
      <c r="L378" s="117">
        <v>45597</v>
      </c>
      <c r="M378" s="39" t="s">
        <v>45</v>
      </c>
      <c r="N378" s="22" t="s">
        <v>22</v>
      </c>
      <c r="O378" s="21" t="str">
        <f t="shared" si="2"/>
        <v>Да</v>
      </c>
      <c r="P378" s="20"/>
      <c r="Q378" s="31"/>
    </row>
    <row r="379" spans="1:17" ht="38.25" x14ac:dyDescent="0.25">
      <c r="A379" s="19">
        <v>446</v>
      </c>
      <c r="B379" s="38" t="s">
        <v>20</v>
      </c>
      <c r="C379" s="38" t="s">
        <v>19</v>
      </c>
      <c r="D379" s="30" t="s">
        <v>44</v>
      </c>
      <c r="E379" s="32" t="s">
        <v>594</v>
      </c>
      <c r="F379" s="21">
        <f>IF(ISNA(VLOOKUP(G379,[1]ОКЕИ!$A$2:$B$125, 2,FALSE)), "—", VLOOKUP(G379,[1]ОКЕИ!$A$2:$B$125, 2,FALSE))</f>
        <v>876</v>
      </c>
      <c r="G379" s="29" t="s">
        <v>17</v>
      </c>
      <c r="H379" s="28">
        <v>3</v>
      </c>
      <c r="I379" s="27">
        <f>IF(ISNA(VLOOKUP(J379,[1]ОКАТО!$A$2:$B$18, 2,FALSE)), "—", VLOOKUP(J379,[1]ОКАТО!$A$2:$B$18, 2,FALSE))</f>
        <v>71100000</v>
      </c>
      <c r="J379" s="26" t="s">
        <v>7</v>
      </c>
      <c r="K379" s="25">
        <v>28274783.27</v>
      </c>
      <c r="L379" s="24" t="s">
        <v>32</v>
      </c>
      <c r="M379" s="24" t="s">
        <v>11</v>
      </c>
      <c r="N379" s="22" t="s">
        <v>6</v>
      </c>
      <c r="O379" s="21" t="str">
        <f t="shared" si="2"/>
        <v>Да</v>
      </c>
      <c r="P379" s="20"/>
      <c r="Q379" s="31"/>
    </row>
    <row r="380" spans="1:17" ht="38.25" x14ac:dyDescent="0.25">
      <c r="A380" s="19">
        <v>447</v>
      </c>
      <c r="B380" s="37" t="s">
        <v>43</v>
      </c>
      <c r="C380" s="36" t="s">
        <v>42</v>
      </c>
      <c r="D380" s="30" t="s">
        <v>41</v>
      </c>
      <c r="E380" s="32" t="s">
        <v>594</v>
      </c>
      <c r="F380" s="21">
        <f>IF(ISNA(VLOOKUP(G380,[1]ОКЕИ!$A$2:$B$125, 2,FALSE)), "—", VLOOKUP(G380,[1]ОКЕИ!$A$2:$B$125, 2,FALSE))</f>
        <v>876</v>
      </c>
      <c r="G380" s="29" t="s">
        <v>17</v>
      </c>
      <c r="H380" s="28">
        <v>1</v>
      </c>
      <c r="I380" s="27">
        <f>IF(ISNA(VLOOKUP(J380,[1]ОКАТО!$A$2:$B$18, 2,FALSE)), "—", VLOOKUP(J380,[1]ОКАТО!$A$2:$B$18, 2,FALSE))</f>
        <v>71100000</v>
      </c>
      <c r="J380" s="26" t="s">
        <v>7</v>
      </c>
      <c r="K380" s="25">
        <v>799577.2</v>
      </c>
      <c r="L380" s="24" t="s">
        <v>37</v>
      </c>
      <c r="M380" s="24">
        <v>45566</v>
      </c>
      <c r="N380" s="22" t="s">
        <v>22</v>
      </c>
      <c r="O380" s="21" t="str">
        <f t="shared" si="2"/>
        <v>Да</v>
      </c>
      <c r="P380" s="20"/>
      <c r="Q380" s="31"/>
    </row>
    <row r="381" spans="1:17" ht="25.5" x14ac:dyDescent="0.25">
      <c r="A381" s="19">
        <v>448</v>
      </c>
      <c r="B381" s="38" t="s">
        <v>40</v>
      </c>
      <c r="C381" s="38" t="s">
        <v>39</v>
      </c>
      <c r="D381" s="30" t="s">
        <v>38</v>
      </c>
      <c r="E381" s="32" t="s">
        <v>594</v>
      </c>
      <c r="F381" s="21">
        <f>IF(ISNA(VLOOKUP(G381,[1]ОКЕИ!$A$2:$B$125, 2,FALSE)), "—", VLOOKUP(G381,[1]ОКЕИ!$A$2:$B$125, 2,FALSE))</f>
        <v>876</v>
      </c>
      <c r="G381" s="29" t="s">
        <v>17</v>
      </c>
      <c r="H381" s="28">
        <v>1</v>
      </c>
      <c r="I381" s="27">
        <f>IF(ISNA(VLOOKUP(J381,[1]ОКАТО!$A$2:$B$18, 2,FALSE)), "—", VLOOKUP(J381,[1]ОКАТО!$A$2:$B$18, 2,FALSE))</f>
        <v>71100000</v>
      </c>
      <c r="J381" s="26" t="s">
        <v>7</v>
      </c>
      <c r="K381" s="25">
        <v>300168.84999999998</v>
      </c>
      <c r="L381" s="24" t="s">
        <v>37</v>
      </c>
      <c r="M381" s="24">
        <v>45566</v>
      </c>
      <c r="N381" s="22" t="s">
        <v>36</v>
      </c>
      <c r="O381" s="21" t="str">
        <f t="shared" si="2"/>
        <v>Да</v>
      </c>
      <c r="P381" s="20"/>
      <c r="Q381" s="31"/>
    </row>
    <row r="382" spans="1:17" ht="38.25" x14ac:dyDescent="0.25">
      <c r="A382" s="19">
        <v>449</v>
      </c>
      <c r="B382" s="38" t="s">
        <v>35</v>
      </c>
      <c r="C382" s="38" t="s">
        <v>34</v>
      </c>
      <c r="D382" s="30" t="s">
        <v>33</v>
      </c>
      <c r="E382" s="32" t="s">
        <v>594</v>
      </c>
      <c r="F382" s="21">
        <f>IF(ISNA(VLOOKUP(G382,[1]ОКЕИ!$A$2:$B$125, 2,FALSE)), "—", VLOOKUP(G382,[1]ОКЕИ!$A$2:$B$125, 2,FALSE))</f>
        <v>876</v>
      </c>
      <c r="G382" s="29" t="s">
        <v>17</v>
      </c>
      <c r="H382" s="28">
        <v>1</v>
      </c>
      <c r="I382" s="27">
        <f>IF(ISNA(VLOOKUP(J382,[1]ОКАТО!$A$2:$B$18, 2,FALSE)), "—", VLOOKUP(J382,[1]ОКАТО!$A$2:$B$18, 2,FALSE))</f>
        <v>71100000</v>
      </c>
      <c r="J382" s="26" t="s">
        <v>7</v>
      </c>
      <c r="K382" s="25">
        <v>153261.26</v>
      </c>
      <c r="L382" s="24" t="s">
        <v>32</v>
      </c>
      <c r="M382" s="24">
        <v>45566</v>
      </c>
      <c r="N382" s="22" t="s">
        <v>22</v>
      </c>
      <c r="O382" s="21" t="str">
        <f t="shared" si="2"/>
        <v>Да</v>
      </c>
      <c r="P382" s="20"/>
      <c r="Q382" s="31"/>
    </row>
    <row r="383" spans="1:17" ht="25.5" x14ac:dyDescent="0.25">
      <c r="A383" s="19">
        <v>453</v>
      </c>
      <c r="B383" s="37" t="s">
        <v>31</v>
      </c>
      <c r="C383" s="36" t="s">
        <v>30</v>
      </c>
      <c r="D383" s="30" t="s">
        <v>29</v>
      </c>
      <c r="E383" s="32" t="s">
        <v>594</v>
      </c>
      <c r="F383" s="21">
        <f>IF(ISNA(VLOOKUP(G383,[1]ОКЕИ!$A$2:$B$125, 2,FALSE)), "—", VLOOKUP(G383,[1]ОКЕИ!$A$2:$B$125, 2,FALSE))</f>
        <v>876</v>
      </c>
      <c r="G383" s="29" t="s">
        <v>17</v>
      </c>
      <c r="H383" s="28">
        <v>1</v>
      </c>
      <c r="I383" s="27">
        <f>IF(ISNA(VLOOKUP(J383,[1]ОКАТО!$A$2:$B$18, 2,FALSE)), "—", VLOOKUP(J383,[1]ОКАТО!$A$2:$B$18, 2,FALSE))</f>
        <v>71100000</v>
      </c>
      <c r="J383" s="35" t="s">
        <v>7</v>
      </c>
      <c r="K383" s="34">
        <v>4623090.4000000004</v>
      </c>
      <c r="L383" s="117">
        <v>45597</v>
      </c>
      <c r="M383" s="23">
        <v>45627</v>
      </c>
      <c r="N383" s="22" t="s">
        <v>6</v>
      </c>
      <c r="O383" s="21" t="str">
        <f t="shared" si="2"/>
        <v>Да</v>
      </c>
      <c r="P383" s="20"/>
      <c r="Q383" s="33"/>
    </row>
    <row r="384" spans="1:17" ht="38.25" x14ac:dyDescent="0.25">
      <c r="A384" s="19">
        <v>454</v>
      </c>
      <c r="B384" s="29" t="s">
        <v>28</v>
      </c>
      <c r="C384" s="29" t="s">
        <v>27</v>
      </c>
      <c r="D384" s="30" t="s">
        <v>26</v>
      </c>
      <c r="E384" s="32" t="s">
        <v>594</v>
      </c>
      <c r="F384" s="21">
        <f>IF(ISNA(VLOOKUP(G384,[1]ОКЕИ!$A$2:$B$125, 2,FALSE)), "—", VLOOKUP(G384,[1]ОКЕИ!$A$2:$B$125, 2,FALSE))</f>
        <v>876</v>
      </c>
      <c r="G384" s="29" t="s">
        <v>17</v>
      </c>
      <c r="H384" s="28">
        <v>1</v>
      </c>
      <c r="I384" s="27">
        <f>IF(ISNA(VLOOKUP(J384,[1]ОКАТО!$A$2:$B$18, 2,FALSE)), "—", VLOOKUP(J384,[1]ОКАТО!$A$2:$B$18, 2,FALSE))</f>
        <v>71100000</v>
      </c>
      <c r="J384" s="26" t="s">
        <v>7</v>
      </c>
      <c r="K384" s="25">
        <v>179530</v>
      </c>
      <c r="L384" s="24">
        <v>45566</v>
      </c>
      <c r="M384" s="23">
        <v>45627</v>
      </c>
      <c r="N384" s="22" t="s">
        <v>22</v>
      </c>
      <c r="O384" s="21" t="str">
        <f t="shared" si="2"/>
        <v>Да</v>
      </c>
      <c r="P384" s="20"/>
      <c r="Q384" s="31"/>
    </row>
    <row r="385" spans="1:17" ht="38.25" x14ac:dyDescent="0.25">
      <c r="A385" s="19">
        <v>455</v>
      </c>
      <c r="B385" s="29" t="s">
        <v>25</v>
      </c>
      <c r="C385" s="29" t="s">
        <v>24</v>
      </c>
      <c r="D385" s="30" t="s">
        <v>23</v>
      </c>
      <c r="E385" s="32" t="s">
        <v>594</v>
      </c>
      <c r="F385" s="21">
        <f>IF(ISNA(VLOOKUP(G385,[1]ОКЕИ!$A$2:$B$125, 2,FALSE)), "—", VLOOKUP(G385,[1]ОКЕИ!$A$2:$B$125, 2,FALSE))</f>
        <v>876</v>
      </c>
      <c r="G385" s="29" t="s">
        <v>17</v>
      </c>
      <c r="H385" s="28">
        <v>2</v>
      </c>
      <c r="I385" s="27">
        <f>IF(ISNA(VLOOKUP(J385,[1]ОКАТО!$A$2:$B$18, 2,FALSE)), "—", VLOOKUP(J385,[1]ОКАТО!$A$2:$B$18, 2,FALSE))</f>
        <v>71100000</v>
      </c>
      <c r="J385" s="26" t="s">
        <v>7</v>
      </c>
      <c r="K385" s="25">
        <v>411526</v>
      </c>
      <c r="L385" s="117">
        <v>45597</v>
      </c>
      <c r="M385" s="12">
        <v>45597</v>
      </c>
      <c r="N385" s="22" t="s">
        <v>22</v>
      </c>
      <c r="O385" s="21" t="str">
        <f t="shared" si="2"/>
        <v>Да</v>
      </c>
      <c r="P385" s="20"/>
      <c r="Q385" s="31"/>
    </row>
    <row r="386" spans="1:17" ht="38.25" x14ac:dyDescent="0.25">
      <c r="A386" s="19">
        <v>456</v>
      </c>
      <c r="B386" s="29" t="s">
        <v>20</v>
      </c>
      <c r="C386" s="29" t="s">
        <v>19</v>
      </c>
      <c r="D386" s="30" t="s">
        <v>21</v>
      </c>
      <c r="E386" s="32" t="s">
        <v>594</v>
      </c>
      <c r="F386" s="21">
        <f>IF(ISNA(VLOOKUP(G386,[1]ОКЕИ!$A$2:$B$125, 2,FALSE)), "—", VLOOKUP(G386,[1]ОКЕИ!$A$2:$B$125, 2,FALSE))</f>
        <v>876</v>
      </c>
      <c r="G386" s="29" t="s">
        <v>17</v>
      </c>
      <c r="H386" s="28">
        <v>1</v>
      </c>
      <c r="I386" s="27">
        <f>IF(ISNA(VLOOKUP(J386,[1]ОКАТО!$A$2:$B$18, 2,FALSE)), "—", VLOOKUP(J386,[1]ОКАТО!$A$2:$B$18, 2,FALSE))</f>
        <v>71100000</v>
      </c>
      <c r="J386" s="26" t="s">
        <v>7</v>
      </c>
      <c r="K386" s="25">
        <v>20986120</v>
      </c>
      <c r="L386" s="117">
        <v>45597</v>
      </c>
      <c r="M386" s="23" t="s">
        <v>11</v>
      </c>
      <c r="N386" s="22" t="s">
        <v>6</v>
      </c>
      <c r="O386" s="21" t="str">
        <f t="shared" si="2"/>
        <v>Да</v>
      </c>
      <c r="P386" s="20"/>
      <c r="Q386" s="19"/>
    </row>
    <row r="387" spans="1:17" ht="38.25" x14ac:dyDescent="0.25">
      <c r="A387" s="19">
        <v>457</v>
      </c>
      <c r="B387" s="29" t="s">
        <v>20</v>
      </c>
      <c r="C387" s="29" t="s">
        <v>19</v>
      </c>
      <c r="D387" s="30" t="s">
        <v>18</v>
      </c>
      <c r="E387" s="32" t="s">
        <v>594</v>
      </c>
      <c r="F387" s="21">
        <f>IF(ISNA(VLOOKUP(G387,[1]ОКЕИ!$A$2:$B$125, 2,FALSE)), "—", VLOOKUP(G387,[1]ОКЕИ!$A$2:$B$125, 2,FALSE))</f>
        <v>876</v>
      </c>
      <c r="G387" s="29" t="s">
        <v>17</v>
      </c>
      <c r="H387" s="28">
        <v>1</v>
      </c>
      <c r="I387" s="27">
        <f>IF(ISNA(VLOOKUP(J387,[1]ОКАТО!$A$2:$B$18, 2,FALSE)), "—", VLOOKUP(J387,[1]ОКАТО!$A$2:$B$18, 2,FALSE))</f>
        <v>71100000</v>
      </c>
      <c r="J387" s="26" t="s">
        <v>7</v>
      </c>
      <c r="K387" s="25">
        <v>29386485.780000001</v>
      </c>
      <c r="L387" s="117">
        <v>45597</v>
      </c>
      <c r="M387" s="23" t="s">
        <v>11</v>
      </c>
      <c r="N387" s="22" t="s">
        <v>6</v>
      </c>
      <c r="O387" s="21" t="str">
        <f t="shared" si="2"/>
        <v>Да</v>
      </c>
      <c r="P387" s="20"/>
      <c r="Q387" s="19"/>
    </row>
    <row r="388" spans="1:17" ht="38.25" x14ac:dyDescent="0.25">
      <c r="A388" s="19">
        <v>459</v>
      </c>
      <c r="B388" s="29" t="s">
        <v>15</v>
      </c>
      <c r="C388" s="29" t="s">
        <v>15</v>
      </c>
      <c r="D388" s="30" t="s">
        <v>14</v>
      </c>
      <c r="E388" s="32" t="s">
        <v>594</v>
      </c>
      <c r="F388" s="21" t="str">
        <f>IF(ISNA(VLOOKUP(G388,[1]ОКЕИ!$A$2:$B$125, 2,FALSE)), "—", VLOOKUP(G388,[1]ОКЕИ!$A$2:$B$125, 2,FALSE))</f>
        <v>839</v>
      </c>
      <c r="G388" s="29" t="s">
        <v>13</v>
      </c>
      <c r="H388" s="28">
        <v>1</v>
      </c>
      <c r="I388" s="27">
        <f>IF(ISNA(VLOOKUP(J388,[1]ОКАТО!$A$2:$B$18, 2,FALSE)), "—", VLOOKUP(J388,[1]ОКАТО!$A$2:$B$18, 2,FALSE))</f>
        <v>71131000</v>
      </c>
      <c r="J388" s="26" t="s">
        <v>12</v>
      </c>
      <c r="K388" s="25">
        <v>34162383</v>
      </c>
      <c r="L388" s="24">
        <v>45566</v>
      </c>
      <c r="M388" s="23" t="s">
        <v>11</v>
      </c>
      <c r="N388" s="22" t="s">
        <v>6</v>
      </c>
      <c r="O388" s="21" t="str">
        <f t="shared" si="2"/>
        <v>Да</v>
      </c>
      <c r="P388" s="20"/>
      <c r="Q388" s="19"/>
    </row>
    <row r="389" spans="1:17" ht="38.25" x14ac:dyDescent="0.25">
      <c r="A389" s="8">
        <v>460</v>
      </c>
      <c r="B389" s="17" t="s">
        <v>10</v>
      </c>
      <c r="C389" s="17" t="s">
        <v>10</v>
      </c>
      <c r="D389" s="18" t="s">
        <v>9</v>
      </c>
      <c r="E389" s="32" t="s">
        <v>594</v>
      </c>
      <c r="F389" s="10" t="str">
        <f>IF(ISNA(VLOOKUP(G389,[1]ОКЕИ!$A$2:$B$125, 2,FALSE)), "—", VLOOKUP(G389,[1]ОКЕИ!$A$2:$B$125, 2,FALSE))</f>
        <v>006</v>
      </c>
      <c r="G389" s="17" t="s">
        <v>8</v>
      </c>
      <c r="H389" s="16">
        <v>16790</v>
      </c>
      <c r="I389" s="15">
        <f>IF(ISNA(VLOOKUP(J389,[1]ОКАТО!$A$2:$B$18, 2,FALSE)), "—", VLOOKUP(J389,[1]ОКАТО!$A$2:$B$18, 2,FALSE))</f>
        <v>71100000</v>
      </c>
      <c r="J389" s="14" t="s">
        <v>7</v>
      </c>
      <c r="K389" s="13">
        <v>14558337.5</v>
      </c>
      <c r="L389" s="117">
        <v>45597</v>
      </c>
      <c r="M389" s="12">
        <v>45627</v>
      </c>
      <c r="N389" s="11" t="s">
        <v>6</v>
      </c>
      <c r="O389" s="10" t="str">
        <f t="shared" si="2"/>
        <v>Да</v>
      </c>
      <c r="P389" s="9"/>
      <c r="Q389" s="8"/>
    </row>
    <row r="390" spans="1:17" ht="15.75" x14ac:dyDescent="0.25">
      <c r="A390" s="6" t="s">
        <v>5</v>
      </c>
      <c r="B390" s="6"/>
      <c r="C390" s="6"/>
      <c r="D390" s="6"/>
      <c r="E390" s="6"/>
      <c r="F390" s="6"/>
      <c r="G390" s="6"/>
      <c r="H390" s="6"/>
      <c r="I390" s="6"/>
      <c r="J390" s="6"/>
      <c r="K390" s="7"/>
      <c r="L390" s="6"/>
      <c r="M390" s="6"/>
      <c r="N390" s="6"/>
      <c r="O390" s="6"/>
      <c r="P390" s="6"/>
      <c r="Q390" s="6"/>
    </row>
    <row r="393" spans="1:17" ht="18.75" x14ac:dyDescent="0.25">
      <c r="A393" s="144" t="s">
        <v>4</v>
      </c>
      <c r="B393" s="144"/>
      <c r="C393" s="144"/>
      <c r="D393" s="144"/>
      <c r="E393" s="144"/>
      <c r="F393" s="144"/>
      <c r="G393" s="5"/>
      <c r="H393" s="145"/>
      <c r="I393" s="145"/>
      <c r="J393" s="4"/>
      <c r="K393" s="146"/>
      <c r="L393" s="146"/>
      <c r="M393" s="146"/>
      <c r="N393" s="146"/>
      <c r="O393" s="146"/>
      <c r="P393" s="3"/>
      <c r="Q393" s="3"/>
    </row>
    <row r="394" spans="1:17" ht="18.75" x14ac:dyDescent="0.25">
      <c r="A394" s="144" t="s">
        <v>3</v>
      </c>
      <c r="B394" s="144"/>
      <c r="C394" s="144"/>
      <c r="D394" s="144"/>
      <c r="E394" s="144"/>
      <c r="F394" s="144"/>
      <c r="G394" s="147" t="s">
        <v>2</v>
      </c>
      <c r="H394" s="147"/>
      <c r="I394" s="147"/>
      <c r="J394" s="147"/>
      <c r="K394" s="148" t="s">
        <v>1</v>
      </c>
      <c r="L394" s="148"/>
      <c r="M394" s="148"/>
      <c r="N394" s="148"/>
      <c r="O394" s="148"/>
      <c r="P394" s="148"/>
      <c r="Q394" s="148"/>
    </row>
    <row r="395" spans="1:17" x14ac:dyDescent="0.25">
      <c r="A395" s="141"/>
      <c r="B395" s="141"/>
      <c r="C395" s="141"/>
      <c r="D395" s="141"/>
      <c r="E395" s="141"/>
      <c r="F395" s="141"/>
      <c r="G395" s="142" t="s">
        <v>0</v>
      </c>
      <c r="H395" s="142"/>
      <c r="I395" s="142"/>
      <c r="J395" s="142"/>
      <c r="K395" s="143"/>
      <c r="L395" s="143"/>
      <c r="M395" s="143"/>
      <c r="N395" s="143"/>
      <c r="O395" s="143"/>
      <c r="P395" s="2"/>
      <c r="Q395" s="2"/>
    </row>
  </sheetData>
  <mergeCells count="57">
    <mergeCell ref="A395:F395"/>
    <mergeCell ref="G395:J395"/>
    <mergeCell ref="K395:O395"/>
    <mergeCell ref="N298:N299"/>
    <mergeCell ref="A393:F393"/>
    <mergeCell ref="H393:I393"/>
    <mergeCell ref="K393:O393"/>
    <mergeCell ref="A394:F394"/>
    <mergeCell ref="G394:J394"/>
    <mergeCell ref="K394:Q394"/>
    <mergeCell ref="A14:D14"/>
    <mergeCell ref="E14:Q14"/>
    <mergeCell ref="A295:Q295"/>
    <mergeCell ref="A297:A299"/>
    <mergeCell ref="B297:B299"/>
    <mergeCell ref="C297:C299"/>
    <mergeCell ref="D297:O297"/>
    <mergeCell ref="P297:P299"/>
    <mergeCell ref="Q297:Q299"/>
    <mergeCell ref="D298:D299"/>
    <mergeCell ref="E298:E299"/>
    <mergeCell ref="F298:G298"/>
    <mergeCell ref="H298:H299"/>
    <mergeCell ref="I298:J298"/>
    <mergeCell ref="K298:K299"/>
    <mergeCell ref="L298:M298"/>
    <mergeCell ref="A11:D11"/>
    <mergeCell ref="E11:Q11"/>
    <mergeCell ref="A12:D12"/>
    <mergeCell ref="E12:Q12"/>
    <mergeCell ref="A13:D13"/>
    <mergeCell ref="E13:Q13"/>
    <mergeCell ref="A8:D8"/>
    <mergeCell ref="E8:Q8"/>
    <mergeCell ref="A9:D9"/>
    <mergeCell ref="E9:Q9"/>
    <mergeCell ref="A10:D10"/>
    <mergeCell ref="E10:Q10"/>
    <mergeCell ref="I1:Q1"/>
    <mergeCell ref="I2:Q2"/>
    <mergeCell ref="I3:Q3"/>
    <mergeCell ref="A5:Q5"/>
    <mergeCell ref="A6:Q6"/>
    <mergeCell ref="Q16:Q18"/>
    <mergeCell ref="D17:D18"/>
    <mergeCell ref="E17:E18"/>
    <mergeCell ref="F17:G17"/>
    <mergeCell ref="H17:H18"/>
    <mergeCell ref="I17:J17"/>
    <mergeCell ref="K17:K18"/>
    <mergeCell ref="L17:M17"/>
    <mergeCell ref="N17:N18"/>
    <mergeCell ref="A16:A18"/>
    <mergeCell ref="B16:B18"/>
    <mergeCell ref="C16:C18"/>
    <mergeCell ref="D16:O16"/>
    <mergeCell ref="P16:P18"/>
  </mergeCells>
  <dataValidations count="12">
    <dataValidation type="list" allowBlank="1" showInputMessage="1" showErrorMessage="1" sqref="N265:N266 N376:N377">
      <formula1>"Запрос котировок в ЭФ, Запрос котировок в ЭФ с СМСП, Запрос предложений в ЭФ,Запрос предложений в ЭФ С СМСП, Аукцион в ЭФ, Аукцион в ЭФ СМСП, Конкурс в ЭФ, Конкурс в ЭФ с СМСП, Единственный поставщик (исполнитель, подрядчик)."</formula1>
    </dataValidation>
    <dataValidation type="list" allowBlank="1" showInputMessage="1" showErrorMessage="1" sqref="N272">
      <formula1>"Открытый запрос ценовых котировок, Открытый аукцион в ЭФ, Открытый конкурс, Единственный поставщик (исполнитель подрядчик), Открытый запрос ценовых котировок в ЭФ, Открытый конкурс в ЭФ"</formula1>
    </dataValidation>
    <dataValidation type="list" allowBlank="1" showInputMessage="1" showErrorMessage="1" sqref="G69:G83 G91:G98 G101 G107:G118 G120:G135 G188 G230 G315:G322 G325:G332">
      <formula1>#N/A</formula1>
    </dataValidation>
    <dataValidation type="list" allowBlank="1" showInputMessage="1" showErrorMessage="1" sqref="N51:N76 N79:N83 N89 N93:N96 N98:N101 N117:N119 N128 N130:N132 N140 N222 N309:N325 N329:N332">
      <formula1>"Запрос котировок в ЭФ, Запрос котировок в ЭФ с СМСП,Аукцион в ЭФ, Аукцион в ЭФ с СМСП, Конкурс в ЭФ, Конкурс в ЭФ с СМСП, Единственный поставщик, Запрос предложений в ЭФ с СМСП"</formula1>
    </dataValidation>
    <dataValidation allowBlank="1" showInputMessage="1" showErrorMessage="1" prompt="Две первых цифры кода ОКВЭД2, как правило, совпадают с двумя первыми цифрами кода ОКПД2. (Ошибка отображается красным шрифтом на желтом фоне)._x000a_Если введенное значение неверно (отсутствует в справочнике ОКВЭД2), фон будет желтым." sqref="B41 B62:B63"/>
    <dataValidation allowBlank="1" showInputMessage="1" showErrorMessage="1" prompt="Если введенное значение неверно (отсутствует в справочнике ОКПД2), фон будет желтым._x000a_Если указанный код ОКПД2 включен в перечень товаров (работ, услуг) закупаемых только у субъектов МСП, значение выделяется полужирным шрифтом зеленого цвета." sqref="C41"/>
    <dataValidation allowBlank="1" showInputMessage="1" showErrorMessage="1" prompt="Вводите значение строго в формате: &quot;двузначный номер месяца, точка,полный год&quot;, например, &quot;02.2022&quot;. Не допускайте лишних пробелов и символов." sqref="M41"/>
    <dataValidation allowBlank="1" showInputMessage="1" showErrorMessage="1" prompt="Укажите количество (объем) закупаемой продукции. Для услуги или работы можно указать значение &quot;Условная единица&quot;." sqref="H41"/>
    <dataValidation allowBlank="1" showInputMessage="1" showErrorMessage="1" prompt="Введите название закупки (предмет договора). Не ставьте лишние пробелы." sqref="D20 D41 D47 D54 D62:D63 D311"/>
    <dataValidation allowBlank="1" showInputMessage="1" showErrorMessage="1" prompt="Значение не должно быть меньше 100 тыс. руб._x000a_Для запроса котировок с МСП цена не более 7 млн. руб._x000a_Для запроса корировок не с МСП цена не более 15 млн. руб." sqref="K20 K41"/>
    <dataValidation type="list" allowBlank="1" showInputMessage="1" showErrorMessage="1" sqref="N20:N50 H40 N77:N78 N84:N88 N90:N92 N97 N102:N116 N120:N127 N129 N133:N139 N141:N221 N223:N264 N267:N271 N273:N291 N301:N308 N326:N328 N333:N375 N378:N389">
      <formula1>"Запрос котировок в ЭФ, Запрос котировок в ЭФ с СМСП, Аукцион в ЭФ, Аукцион в ЭФ с СМСП, Конкурс в ЭФ, Конкурс в ЭФ с СМСП, Единственный поставщик, Запрос предложений в ЭФ с СМСП, Запрос цен по результатам предварительного анализа, Запрос предложений в ЭФ"</formula1>
    </dataValidation>
    <dataValidation type="list" allowBlank="1" showInputMessage="1" showErrorMessage="1" sqref="P20:P291 P301:P389">
      <formula1>"Нет, Да"</formula1>
    </dataValidation>
  </dataValidations>
  <printOptions horizontalCentered="1"/>
  <pageMargins left="0" right="0" top="0" bottom="0.39370078740157499" header="0" footer="0.196850393700787"/>
  <pageSetup paperSize="9" scale="52" fitToHeight="100" orientation="landscape" cellComments="atEnd" r:id="rId1"/>
  <headerFooter>
    <oddFooter>&amp;CСтраница  &amp;P из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[2]ОКЕИ!#REF!</xm:f>
          </x14:formula1>
          <xm:sqref>G119 G136:G141</xm:sqref>
        </x14:dataValidation>
        <x14:dataValidation type="list" allowBlank="1" showInputMessage="1" showErrorMessage="1">
          <x14:formula1>
            <xm:f>[1]ОКАТО!#REF!</xm:f>
          </x14:formula1>
          <xm:sqref>J52:J53 J309:J310</xm:sqref>
        </x14:dataValidation>
        <x14:dataValidation type="list" allowBlank="1" showInputMessage="1" showErrorMessage="1" prompt="Выберите значение из списка.">
          <x14:formula1>
            <xm:f>[3]ОКАТО!#REF!</xm:f>
          </x14:formula1>
          <xm:sqref>J41 J54 J311</xm:sqref>
        </x14:dataValidation>
        <x14:dataValidation type="list" allowBlank="1" showInputMessage="1" showErrorMessage="1">
          <x14:formula1>
            <xm:f>[1]ОКЕИ!#REF!</xm:f>
          </x14:formula1>
          <xm:sqref>G20:G39 G41:G68 G84:G90 G102:G106 G99:G100 G151:G187 G142:G144 G146:G147 G226:G229 G236 G238:G239 G242:G246 G250 G252:G259 G291 G262:G283 G301:G314 G323:G324 G333 G336:G349 G357 G361 G363:G370 G373:G383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 от 02.10.2024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2024-11-05T11:06:01Z</dcterms:modified>
</cp:coreProperties>
</file>