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7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34" i="12" l="1"/>
  <c r="H12" i="12"/>
  <c r="H19" i="12" l="1"/>
  <c r="H15" i="12" l="1"/>
  <c r="H14" i="12"/>
  <c r="H18" i="12" l="1"/>
  <c r="H17" i="12"/>
  <c r="H16" i="12"/>
  <c r="G34" i="12" l="1"/>
  <c r="G38" i="12"/>
  <c r="D38" i="12"/>
  <c r="D36" i="12" l="1"/>
  <c r="G36" i="12"/>
  <c r="J38" i="12"/>
  <c r="J34" i="12"/>
  <c r="J36" i="12" l="1"/>
</calcChain>
</file>

<file path=xl/sharedStrings.xml><?xml version="1.0" encoding="utf-8"?>
<sst xmlns="http://schemas.openxmlformats.org/spreadsheetml/2006/main" count="143" uniqueCount="105">
  <si>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</si>
  <si>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</si>
  <si>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</si>
  <si>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</si>
  <si>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</si>
  <si>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</si>
  <si>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</si>
  <si>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</si>
  <si>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</si>
  <si>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</si>
  <si>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</si>
  <si>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</si>
  <si>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</si>
  <si>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</si>
  <si>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</si>
  <si>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</si>
  <si>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</si>
  <si>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</si>
  <si>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</si>
  <si>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</si>
  <si>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</si>
  <si>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</si>
  <si>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</si>
  <si>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</si>
  <si>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</si>
  <si>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</si>
  <si>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</si>
  <si>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</si>
  <si>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</si>
  <si>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</si>
  <si>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</si>
  <si>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</si>
  <si>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</si>
  <si>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</si>
  <si>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</si>
  <si>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</si>
  <si>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</si>
  <si>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Березовский ф-л 
АО "ЮРЭСК"</t>
  </si>
  <si>
    <t>да</t>
  </si>
  <si>
    <t>нет</t>
  </si>
  <si>
    <t>ЮТЭК-ХМР</t>
  </si>
  <si>
    <t>Няганский ф-л 
АО "ЮРЭСК"</t>
  </si>
  <si>
    <t>г. Нягань</t>
  </si>
  <si>
    <t>МТЗ</t>
  </si>
  <si>
    <t>Исполнитель :  ДОДС Лаврентьев В.О.</t>
  </si>
  <si>
    <t>п. Троица</t>
  </si>
  <si>
    <t>ПС 110 кВ Луговская,
ВЛ-10 кВ Троица-2</t>
  </si>
  <si>
    <t>Отключена персоналом</t>
  </si>
  <si>
    <t>17.06.23
08:48</t>
  </si>
  <si>
    <t>17.06.23
11:11</t>
  </si>
  <si>
    <t>Для неотложного ремонта ЛР-10 кВ на опоре №43 (сильный нагрев главных ножей разъединителя).</t>
  </si>
  <si>
    <t>Советский ф-л
АО "ЮРЭСК"</t>
  </si>
  <si>
    <t>п. Пионерский</t>
  </si>
  <si>
    <t>ТО, НАПВ</t>
  </si>
  <si>
    <t>17.06.23
09:11</t>
  </si>
  <si>
    <t>17.06.23
10:47</t>
  </si>
  <si>
    <t>Повреждение КЛ между опорой №91 и ТП-10/0,4 кВ №16-214 при проведении земляных работ техникой сторонней организации.</t>
  </si>
  <si>
    <t>п. Приобье</t>
  </si>
  <si>
    <t>ПС 110 кВ Сергино, 
ВЛ-10 ПТПС</t>
  </si>
  <si>
    <t>18.06.23
10:43</t>
  </si>
  <si>
    <t>18.06.23
12:17</t>
  </si>
  <si>
    <t>В пролете оп. 7-8 перехлест проводов фазы А,В (ВЛ на балансе ЮТЭК-Энергия Октябрьского р-на)</t>
  </si>
  <si>
    <t>МТЗ,УРПВ</t>
  </si>
  <si>
    <t>18.06.23
21:26</t>
  </si>
  <si>
    <t>18.06.23
22:05</t>
  </si>
  <si>
    <t>18.06.23
22:54</t>
  </si>
  <si>
    <t xml:space="preserve">Повреждение концевой кабельной муфты на опоре №12. </t>
  </si>
  <si>
    <t>п. Березово</t>
  </si>
  <si>
    <t>ВЛ-110 Игрим-Березово-1</t>
  </si>
  <si>
    <t>1 ст. ТНЗНП, 
УАПВ</t>
  </si>
  <si>
    <t>Причина отключения устанавливается. ИМФ ПС Игрим: 
L = 63,5 км, ф. С-0, 3Io = 0,42 кА, 3Uo = 19,2 кВ, Iк = 0,6 кА.</t>
  </si>
  <si>
    <t>Причина отключения устанавливается. ИМФ ПС Игрим: 
L = 66,1 км, ф. А-0, 3Io = 0,45 кА, 3Uo = 23,7 кВ, Iк = 0,6 кА.</t>
  </si>
  <si>
    <t>ВЛ-110 Игрим-Березово-2</t>
  </si>
  <si>
    <t>Причина отключения устанавливается. ИМФ ПС Игрим: 
L = 31,7 км, ф. С-0, 3Io = 0,42 кА, 3Uo = 23 кВ, Iк = 0,57 кА.</t>
  </si>
  <si>
    <t>г. Советский</t>
  </si>
  <si>
    <t>ПС 220 кВ Картопья,
2С-10</t>
  </si>
  <si>
    <t>ЗДЗ</t>
  </si>
  <si>
    <t>Разрушение концевой кабельной муфты в яч. 24 Ж/д-2.</t>
  </si>
  <si>
    <t>СЗ-8
ЖО-5</t>
  </si>
  <si>
    <t>ПС 110 кВ Соболиная,
ВЛ-10 Котельная-2</t>
  </si>
  <si>
    <t>ТО
НАПВ</t>
  </si>
  <si>
    <t>Белоярский ф-л 
АО "ЮРЭСК"</t>
  </si>
  <si>
    <t>с. Полноват</t>
  </si>
  <si>
    <t>1ст. ТНЗНП, ТО
УАПВ</t>
  </si>
  <si>
    <t>Причина отключения устанавливается, гроза. Показания ПС Белоярская: ф.В=0, L=46,5км от ПС Белоярская, 3I0=0,72 кА, 3U0=11,4 кВ, Iкз=0,82 кА.</t>
  </si>
  <si>
    <t>п. Шеркалы</t>
  </si>
  <si>
    <t>НВЧЗ, УАПВ</t>
  </si>
  <si>
    <t>Причина отключения устанавливается, гроза. ПС 110 кВ Октябрьская: НВЧЗ, УАПВ В-110 кВ Шеркалы (ИМФ: L = 40,6 км, ф. В-0, 3Io = 0,95 кА, 3Uo = 19,7 кВ, Iк = 1,45 кА). ПС 110 кВ Шеркалы: НВЧЗ, УАПВ В-110 кВ Октябрьская (ИМФ: L = 3 км, ф. В-0, 3Io = 0,24 кА, 3Uo = 72,6 кВ, Iк = 0,201 кА)</t>
  </si>
  <si>
    <t xml:space="preserve">Причина отключения устанавливается, гроза. ИМФ ПС Игрим: L = 46,5 км, ф. В-0, 3Io = 0,45 кА, 3Uo = 24,9 кВ, Iк = 0,68 кА. </t>
  </si>
  <si>
    <t>за период с 08:00 17.07.23 по 08:00 24.07.23.</t>
  </si>
  <si>
    <t>ВЛ-110 Белоярская-Полноват-2</t>
  </si>
  <si>
    <t>ВЛ-110 Октябрьская-Шеркалы</t>
  </si>
  <si>
    <t>РП-10 кВ №22, 
В-10 Ввод-1</t>
  </si>
  <si>
    <t>РП-10 кВ №22, 
ВЛ-10 ф. 14-28-2</t>
  </si>
  <si>
    <t xml:space="preserve">ПС 110 кВ Алябьево, 
ВЛ-10 Пионерский-2 </t>
  </si>
  <si>
    <t xml:space="preserve">АО "ЮРЭСК" 
г. Ханты-Мансийск </t>
  </si>
  <si>
    <t>п. Шапша</t>
  </si>
  <si>
    <t>ПС 110 кВ ГИБДД,
ВЛ-10 Шапша-2</t>
  </si>
  <si>
    <t>откл. персоналом</t>
  </si>
  <si>
    <t>22.07.23
14:07</t>
  </si>
  <si>
    <t>22.07.23
14:50</t>
  </si>
  <si>
    <t>Повреждение разрядника РВО-10кВ фаза "А" оп.32 отпайка на ТП-18-4003. Снижение сопротивления изоляции ф.А.</t>
  </si>
  <si>
    <t>Итого - 14 отключений, из них в сетях ЮРЭСК - 9</t>
  </si>
  <si>
    <t>Причина отключения устанавливается  (гроза).</t>
  </si>
  <si>
    <t>Неселективная работа РЗА (на балансе ЮТЭК-Энергия).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</si>
</sst>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0" fontId="60" fillId="5" borderId="1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vertical="center" wrapText="1"/>
    </xf>
    <xf numFmtId="0" fontId="63" fillId="8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vertical="center" wrapText="1"/>
    </xf>
    <xf numFmtId="169" fontId="63" fillId="8" borderId="6" xfId="0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63" fillId="8" borderId="1" xfId="0" applyFont="1" applyFill="1" applyBorder="1" applyAlignment="1">
      <alignment horizontal="center" vertical="center" wrapText="1"/>
    </xf>
    <xf numFmtId="169" fontId="63" fillId="8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horizontal="center" vertical="center" wrapText="1"/>
    </xf>
    <xf numFmtId="0" fontId="63" fillId="8" borderId="8" xfId="0" applyFont="1" applyFill="1" applyBorder="1" applyAlignment="1">
      <alignment horizontal="center" vertical="center" wrapText="1"/>
    </xf>
    <xf numFmtId="0" fontId="63" fillId="8" borderId="9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09"/>
  <sheetViews>
    <sheetView tabSelected="1" topLeftCell="A2" zoomScale="70" zoomScaleNormal="70" zoomScaleSheetLayoutView="70" workbookViewId="0">
      <selection activeCell="K12" sqref="K1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19"/>
    <col min="16" max="16384" width="9.140625" style="8"/>
  </cols>
  <sheetData>
    <row r="1" spans="1:18" ht="15.75" x14ac:dyDescent="0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8" ht="15.75" x14ac:dyDescent="0.25">
      <c r="A2" s="101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8" ht="15.75" x14ac:dyDescent="0.2">
      <c r="A3" s="104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8" ht="15.75" x14ac:dyDescent="0.2">
      <c r="A4" s="105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8" x14ac:dyDescent="0.2">
      <c r="A5" s="81" t="s">
        <v>14</v>
      </c>
      <c r="B5" s="81" t="s">
        <v>4</v>
      </c>
      <c r="C5" s="102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26</v>
      </c>
      <c r="K5" s="81" t="s">
        <v>0</v>
      </c>
      <c r="L5" s="81" t="s">
        <v>8</v>
      </c>
      <c r="M5" s="81" t="s">
        <v>24</v>
      </c>
      <c r="N5" s="81" t="s">
        <v>25</v>
      </c>
    </row>
    <row r="6" spans="1:18" ht="52.5" customHeight="1" x14ac:dyDescent="0.2">
      <c r="A6" s="81"/>
      <c r="B6" s="81"/>
      <c r="C6" s="103"/>
      <c r="D6" s="81"/>
      <c r="E6" s="81"/>
      <c r="F6" s="39" t="s">
        <v>1</v>
      </c>
      <c r="G6" s="39" t="s">
        <v>2</v>
      </c>
      <c r="H6" s="81"/>
      <c r="I6" s="81"/>
      <c r="J6" s="81"/>
      <c r="K6" s="82"/>
      <c r="L6" s="81"/>
      <c r="M6" s="81"/>
      <c r="N6" s="81"/>
      <c r="O6" s="33"/>
    </row>
    <row r="7" spans="1:18" ht="39.950000000000003" customHeight="1" x14ac:dyDescent="0.2">
      <c r="A7" s="35">
        <v>1</v>
      </c>
      <c r="B7" s="72" t="s">
        <v>95</v>
      </c>
      <c r="C7" s="40" t="s">
        <v>96</v>
      </c>
      <c r="D7" s="40" t="s">
        <v>97</v>
      </c>
      <c r="E7" s="34" t="s">
        <v>98</v>
      </c>
      <c r="F7" s="42" t="s">
        <v>99</v>
      </c>
      <c r="G7" s="42" t="s">
        <v>100</v>
      </c>
      <c r="H7" s="36">
        <v>2.9861111111111113E-2</v>
      </c>
      <c r="I7" s="41">
        <v>200</v>
      </c>
      <c r="J7" s="41">
        <v>1460</v>
      </c>
      <c r="K7" s="70" t="s">
        <v>101</v>
      </c>
      <c r="L7" s="45" t="s">
        <v>39</v>
      </c>
      <c r="M7" s="44">
        <v>23</v>
      </c>
      <c r="N7" s="34" t="s">
        <v>39</v>
      </c>
      <c r="O7" s="8"/>
    </row>
    <row r="8" spans="1:18" ht="39.950000000000003" customHeight="1" x14ac:dyDescent="0.2">
      <c r="A8" s="35">
        <v>2</v>
      </c>
      <c r="B8" s="69" t="s">
        <v>40</v>
      </c>
      <c r="C8" s="37" t="s">
        <v>45</v>
      </c>
      <c r="D8" s="37" t="s">
        <v>46</v>
      </c>
      <c r="E8" s="51" t="s">
        <v>47</v>
      </c>
      <c r="F8" s="42" t="s">
        <v>48</v>
      </c>
      <c r="G8" s="42" t="s">
        <v>49</v>
      </c>
      <c r="H8" s="36">
        <v>9.930555555555555E-2</v>
      </c>
      <c r="I8" s="34">
        <v>204</v>
      </c>
      <c r="J8" s="34">
        <v>150</v>
      </c>
      <c r="K8" s="70" t="s">
        <v>50</v>
      </c>
      <c r="L8" s="34" t="s">
        <v>39</v>
      </c>
      <c r="M8" s="38">
        <v>23</v>
      </c>
      <c r="N8" s="38" t="s">
        <v>38</v>
      </c>
      <c r="O8" s="8"/>
    </row>
    <row r="9" spans="1:18" ht="39.950000000000003" customHeight="1" x14ac:dyDescent="0.2">
      <c r="A9" s="35">
        <v>3</v>
      </c>
      <c r="B9" s="106" t="s">
        <v>41</v>
      </c>
      <c r="C9" s="40" t="s">
        <v>57</v>
      </c>
      <c r="D9" s="40" t="s">
        <v>58</v>
      </c>
      <c r="E9" s="47" t="s">
        <v>53</v>
      </c>
      <c r="F9" s="42" t="s">
        <v>59</v>
      </c>
      <c r="G9" s="42" t="s">
        <v>60</v>
      </c>
      <c r="H9" s="36">
        <v>6.5277777777777782E-2</v>
      </c>
      <c r="I9" s="43">
        <v>55</v>
      </c>
      <c r="J9" s="43">
        <v>304</v>
      </c>
      <c r="K9" s="52" t="s">
        <v>61</v>
      </c>
      <c r="L9" s="45" t="s">
        <v>39</v>
      </c>
      <c r="M9" s="44">
        <v>23</v>
      </c>
      <c r="N9" s="44" t="s">
        <v>39</v>
      </c>
      <c r="O9" s="8"/>
      <c r="P9" s="1"/>
      <c r="Q9" s="1"/>
      <c r="R9" s="1"/>
    </row>
    <row r="10" spans="1:18" ht="39.950000000000003" customHeight="1" x14ac:dyDescent="0.2">
      <c r="A10" s="35">
        <v>4</v>
      </c>
      <c r="B10" s="107"/>
      <c r="C10" s="40" t="s">
        <v>42</v>
      </c>
      <c r="D10" s="40" t="s">
        <v>92</v>
      </c>
      <c r="E10" s="47" t="s">
        <v>62</v>
      </c>
      <c r="F10" s="42" t="s">
        <v>63</v>
      </c>
      <c r="G10" s="42" t="s">
        <v>64</v>
      </c>
      <c r="H10" s="36">
        <v>2.7083333333333334E-2</v>
      </c>
      <c r="I10" s="43">
        <v>718.5</v>
      </c>
      <c r="J10" s="43">
        <v>660</v>
      </c>
      <c r="K10" s="71" t="s">
        <v>104</v>
      </c>
      <c r="L10" s="45" t="s">
        <v>39</v>
      </c>
      <c r="M10" s="44">
        <v>24</v>
      </c>
      <c r="N10" s="44" t="s">
        <v>39</v>
      </c>
      <c r="O10" s="8"/>
      <c r="P10" s="1"/>
      <c r="Q10" s="1"/>
      <c r="R10" s="1"/>
    </row>
    <row r="11" spans="1:18" ht="39.950000000000003" customHeight="1" x14ac:dyDescent="0.2">
      <c r="A11" s="35">
        <v>5</v>
      </c>
      <c r="B11" s="107"/>
      <c r="C11" s="40" t="s">
        <v>42</v>
      </c>
      <c r="D11" s="40" t="s">
        <v>93</v>
      </c>
      <c r="E11" s="47" t="s">
        <v>43</v>
      </c>
      <c r="F11" s="42" t="s">
        <v>63</v>
      </c>
      <c r="G11" s="42" t="s">
        <v>65</v>
      </c>
      <c r="H11" s="36">
        <v>6.1111111111111116E-2</v>
      </c>
      <c r="I11" s="43">
        <v>62.3</v>
      </c>
      <c r="J11" s="43">
        <v>0</v>
      </c>
      <c r="K11" s="53" t="s">
        <v>66</v>
      </c>
      <c r="L11" s="45" t="s">
        <v>39</v>
      </c>
      <c r="M11" s="44">
        <v>24</v>
      </c>
      <c r="N11" s="44" t="s">
        <v>38</v>
      </c>
      <c r="O11" s="8"/>
      <c r="P11" s="1"/>
      <c r="Q11" s="1"/>
      <c r="R11" s="1"/>
    </row>
    <row r="12" spans="1:18" ht="95.25" customHeight="1" x14ac:dyDescent="0.2">
      <c r="A12" s="35">
        <v>6</v>
      </c>
      <c r="B12" s="108"/>
      <c r="C12" s="40" t="s">
        <v>85</v>
      </c>
      <c r="D12" s="40" t="s">
        <v>91</v>
      </c>
      <c r="E12" s="47" t="s">
        <v>86</v>
      </c>
      <c r="F12" s="42">
        <v>45128.561111111114</v>
      </c>
      <c r="G12" s="42">
        <v>45128.561111111114</v>
      </c>
      <c r="H12" s="65">
        <f>G12-F12</f>
        <v>0</v>
      </c>
      <c r="I12" s="43">
        <v>0</v>
      </c>
      <c r="J12" s="43">
        <v>0</v>
      </c>
      <c r="K12" s="71" t="s">
        <v>87</v>
      </c>
      <c r="L12" s="45" t="s">
        <v>39</v>
      </c>
      <c r="M12" s="44">
        <v>24</v>
      </c>
      <c r="N12" s="44" t="s">
        <v>39</v>
      </c>
      <c r="O12" s="8"/>
      <c r="P12" s="1"/>
      <c r="Q12" s="1"/>
      <c r="R12" s="1"/>
    </row>
    <row r="13" spans="1:18" ht="66.75" customHeight="1" x14ac:dyDescent="0.2">
      <c r="A13" s="35">
        <v>7</v>
      </c>
      <c r="B13" s="99" t="s">
        <v>51</v>
      </c>
      <c r="C13" s="40" t="s">
        <v>52</v>
      </c>
      <c r="D13" s="40" t="s">
        <v>94</v>
      </c>
      <c r="E13" s="47" t="s">
        <v>53</v>
      </c>
      <c r="F13" s="42" t="s">
        <v>54</v>
      </c>
      <c r="G13" s="42" t="s">
        <v>55</v>
      </c>
      <c r="H13" s="36">
        <v>6.6666666666666666E-2</v>
      </c>
      <c r="I13" s="43">
        <v>609</v>
      </c>
      <c r="J13" s="43">
        <v>1500</v>
      </c>
      <c r="K13" s="53" t="s">
        <v>56</v>
      </c>
      <c r="L13" s="45" t="s">
        <v>39</v>
      </c>
      <c r="M13" s="44">
        <v>21</v>
      </c>
      <c r="N13" s="44" t="s">
        <v>38</v>
      </c>
      <c r="O13" s="8"/>
      <c r="P13" s="1"/>
      <c r="Q13" s="1"/>
      <c r="R13" s="1"/>
    </row>
    <row r="14" spans="1:18" ht="45" customHeight="1" x14ac:dyDescent="0.2">
      <c r="A14" s="35">
        <v>8</v>
      </c>
      <c r="B14" s="99"/>
      <c r="C14" s="37" t="s">
        <v>74</v>
      </c>
      <c r="D14" s="40" t="s">
        <v>75</v>
      </c>
      <c r="E14" s="64" t="s">
        <v>76</v>
      </c>
      <c r="F14" s="42">
        <v>45127.861111111109</v>
      </c>
      <c r="G14" s="42">
        <v>45127.944444444445</v>
      </c>
      <c r="H14" s="65">
        <f t="shared" ref="H14:H19" si="0">G14-F14</f>
        <v>8.3333333335758653E-2</v>
      </c>
      <c r="I14" s="41">
        <v>2226</v>
      </c>
      <c r="J14" s="43">
        <v>4700</v>
      </c>
      <c r="K14" s="53" t="s">
        <v>77</v>
      </c>
      <c r="L14" s="49" t="s">
        <v>78</v>
      </c>
      <c r="M14" s="44">
        <v>20</v>
      </c>
      <c r="N14" s="34" t="s">
        <v>39</v>
      </c>
      <c r="O14" s="8"/>
      <c r="P14" s="1"/>
      <c r="Q14" s="1"/>
      <c r="R14" s="1"/>
    </row>
    <row r="15" spans="1:18" ht="43.5" customHeight="1" x14ac:dyDescent="0.2">
      <c r="A15" s="35">
        <v>9</v>
      </c>
      <c r="B15" s="99"/>
      <c r="C15" s="37" t="s">
        <v>74</v>
      </c>
      <c r="D15" s="40" t="s">
        <v>79</v>
      </c>
      <c r="E15" s="64" t="s">
        <v>80</v>
      </c>
      <c r="F15" s="42">
        <v>45127.877083333333</v>
      </c>
      <c r="G15" s="42">
        <v>45128.084722222222</v>
      </c>
      <c r="H15" s="65">
        <f t="shared" si="0"/>
        <v>0.20763888888905058</v>
      </c>
      <c r="I15" s="41">
        <v>202</v>
      </c>
      <c r="J15" s="43">
        <v>120</v>
      </c>
      <c r="K15" s="71" t="s">
        <v>103</v>
      </c>
      <c r="L15" s="49" t="s">
        <v>39</v>
      </c>
      <c r="M15" s="44">
        <v>20</v>
      </c>
      <c r="N15" s="34" t="s">
        <v>38</v>
      </c>
      <c r="O15" s="8"/>
      <c r="P15" s="1"/>
      <c r="Q15" s="1"/>
      <c r="R15" s="1"/>
    </row>
    <row r="16" spans="1:18" ht="45" customHeight="1" x14ac:dyDescent="0.2">
      <c r="A16" s="35">
        <v>10</v>
      </c>
      <c r="B16" s="98" t="s">
        <v>37</v>
      </c>
      <c r="C16" s="67" t="s">
        <v>67</v>
      </c>
      <c r="D16" s="50" t="s">
        <v>68</v>
      </c>
      <c r="E16" s="34" t="s">
        <v>69</v>
      </c>
      <c r="F16" s="42">
        <v>45126.448611111111</v>
      </c>
      <c r="G16" s="42">
        <v>45126.448611111111</v>
      </c>
      <c r="H16" s="36">
        <f t="shared" si="0"/>
        <v>0</v>
      </c>
      <c r="I16" s="43">
        <v>0</v>
      </c>
      <c r="J16" s="48">
        <v>0</v>
      </c>
      <c r="K16" s="46" t="s">
        <v>70</v>
      </c>
      <c r="L16" s="49" t="s">
        <v>39</v>
      </c>
      <c r="M16" s="44">
        <v>20</v>
      </c>
      <c r="N16" s="34" t="s">
        <v>38</v>
      </c>
      <c r="O16" s="8"/>
      <c r="P16" s="1"/>
      <c r="Q16" s="1"/>
      <c r="R16" s="1"/>
    </row>
    <row r="17" spans="1:18" ht="39.950000000000003" customHeight="1" x14ac:dyDescent="0.2">
      <c r="A17" s="35">
        <v>11</v>
      </c>
      <c r="B17" s="98"/>
      <c r="C17" s="67" t="s">
        <v>67</v>
      </c>
      <c r="D17" s="50" t="s">
        <v>68</v>
      </c>
      <c r="E17" s="34" t="s">
        <v>69</v>
      </c>
      <c r="F17" s="42">
        <v>45126.724999999999</v>
      </c>
      <c r="G17" s="42">
        <v>45126.724999999999</v>
      </c>
      <c r="H17" s="36">
        <f t="shared" si="0"/>
        <v>0</v>
      </c>
      <c r="I17" s="43">
        <v>0</v>
      </c>
      <c r="J17" s="48">
        <v>0</v>
      </c>
      <c r="K17" s="46" t="s">
        <v>71</v>
      </c>
      <c r="L17" s="49" t="s">
        <v>39</v>
      </c>
      <c r="M17" s="44">
        <v>20</v>
      </c>
      <c r="N17" s="34" t="s">
        <v>38</v>
      </c>
      <c r="O17" s="8"/>
      <c r="P17" s="1"/>
      <c r="Q17" s="1"/>
      <c r="R17" s="1"/>
    </row>
    <row r="18" spans="1:18" ht="41.45" customHeight="1" x14ac:dyDescent="0.2">
      <c r="A18" s="35">
        <v>12</v>
      </c>
      <c r="B18" s="98"/>
      <c r="C18" s="67" t="s">
        <v>67</v>
      </c>
      <c r="D18" s="50" t="s">
        <v>72</v>
      </c>
      <c r="E18" s="34" t="s">
        <v>69</v>
      </c>
      <c r="F18" s="42">
        <v>45126.724999999999</v>
      </c>
      <c r="G18" s="42">
        <v>45126.724999999999</v>
      </c>
      <c r="H18" s="36">
        <f t="shared" si="0"/>
        <v>0</v>
      </c>
      <c r="I18" s="43">
        <v>0</v>
      </c>
      <c r="J18" s="48">
        <v>0</v>
      </c>
      <c r="K18" s="46" t="s">
        <v>73</v>
      </c>
      <c r="L18" s="49" t="s">
        <v>39</v>
      </c>
      <c r="M18" s="44">
        <v>20</v>
      </c>
      <c r="N18" s="34" t="s">
        <v>38</v>
      </c>
      <c r="O18" s="8"/>
      <c r="P18" s="1"/>
      <c r="Q18" s="1"/>
      <c r="R18" s="1"/>
    </row>
    <row r="19" spans="1:18" ht="67.5" customHeight="1" x14ac:dyDescent="0.2">
      <c r="A19" s="35">
        <v>13</v>
      </c>
      <c r="B19" s="98"/>
      <c r="C19" s="67" t="s">
        <v>67</v>
      </c>
      <c r="D19" s="50" t="s">
        <v>68</v>
      </c>
      <c r="E19" s="34" t="s">
        <v>69</v>
      </c>
      <c r="F19" s="42">
        <v>45128.538194444445</v>
      </c>
      <c r="G19" s="42">
        <v>45128.538194444445</v>
      </c>
      <c r="H19" s="65">
        <f t="shared" si="0"/>
        <v>0</v>
      </c>
      <c r="I19" s="43">
        <v>0</v>
      </c>
      <c r="J19" s="43">
        <v>0</v>
      </c>
      <c r="K19" s="46" t="s">
        <v>88</v>
      </c>
      <c r="L19" s="49" t="s">
        <v>39</v>
      </c>
      <c r="M19" s="44">
        <v>23</v>
      </c>
      <c r="N19" s="34" t="s">
        <v>38</v>
      </c>
      <c r="O19" s="8"/>
      <c r="P19" s="1"/>
      <c r="Q19" s="1"/>
      <c r="R19" s="1"/>
    </row>
    <row r="20" spans="1:18" ht="66" customHeight="1" x14ac:dyDescent="0.2">
      <c r="A20" s="35">
        <v>14</v>
      </c>
      <c r="B20" s="68" t="s">
        <v>81</v>
      </c>
      <c r="C20" s="37" t="s">
        <v>82</v>
      </c>
      <c r="D20" s="37" t="s">
        <v>90</v>
      </c>
      <c r="E20" s="34" t="s">
        <v>83</v>
      </c>
      <c r="F20" s="42">
        <v>45127.546527777777</v>
      </c>
      <c r="G20" s="42">
        <v>45127.546527777777</v>
      </c>
      <c r="H20" s="36">
        <v>0</v>
      </c>
      <c r="I20" s="41">
        <v>0</v>
      </c>
      <c r="J20" s="43">
        <v>0</v>
      </c>
      <c r="K20" s="46" t="s">
        <v>84</v>
      </c>
      <c r="L20" s="66" t="s">
        <v>39</v>
      </c>
      <c r="M20" s="38">
        <v>21</v>
      </c>
      <c r="N20" s="38" t="s">
        <v>38</v>
      </c>
      <c r="O20" s="8"/>
      <c r="P20" s="1"/>
      <c r="Q20" s="1"/>
      <c r="R20" s="1"/>
    </row>
    <row r="21" spans="1:18" ht="18.75" customHeight="1" x14ac:dyDescent="0.2">
      <c r="A21" s="54"/>
      <c r="B21" s="55"/>
      <c r="C21" s="56"/>
      <c r="D21" s="57"/>
      <c r="E21" s="22"/>
      <c r="F21" s="58"/>
      <c r="G21" s="58"/>
      <c r="H21" s="59"/>
      <c r="I21" s="60"/>
      <c r="J21" s="60"/>
      <c r="K21" s="61"/>
      <c r="L21" s="62"/>
      <c r="M21" s="63"/>
      <c r="N21" s="63"/>
      <c r="O21" s="20"/>
    </row>
    <row r="22" spans="1:18" ht="18.75" customHeight="1" x14ac:dyDescent="0.2">
      <c r="B22" s="93" t="s">
        <v>102</v>
      </c>
      <c r="C22" s="93"/>
      <c r="D22" s="93"/>
      <c r="E22" s="11"/>
      <c r="F22" s="12"/>
      <c r="G22" s="12"/>
      <c r="H22" s="13"/>
      <c r="I22" s="30"/>
      <c r="J22" s="31"/>
      <c r="K22" s="14"/>
      <c r="L22" s="16"/>
      <c r="M22" s="16"/>
      <c r="N22" s="16"/>
      <c r="O22" s="20"/>
    </row>
    <row r="23" spans="1:18" ht="18.75" x14ac:dyDescent="0.2">
      <c r="B23" s="90" t="s">
        <v>15</v>
      </c>
      <c r="C23" s="90"/>
      <c r="D23" s="28">
        <v>3</v>
      </c>
      <c r="F23" s="12"/>
      <c r="G23" s="17"/>
      <c r="H23" s="16"/>
      <c r="I23" s="16"/>
      <c r="J23" s="16"/>
      <c r="K23" s="16"/>
      <c r="L23" s="16"/>
      <c r="M23" s="16"/>
      <c r="N23" s="16"/>
      <c r="O23" s="20"/>
    </row>
    <row r="24" spans="1:18" ht="18.75" customHeight="1" x14ac:dyDescent="0.2">
      <c r="B24" s="91" t="s">
        <v>16</v>
      </c>
      <c r="C24" s="92"/>
      <c r="D24" s="28">
        <v>0</v>
      </c>
      <c r="E24" s="10"/>
      <c r="F24" s="16"/>
      <c r="G24" s="16"/>
      <c r="H24" s="16"/>
      <c r="I24" s="16"/>
      <c r="J24" s="16"/>
      <c r="K24" s="16"/>
      <c r="L24" s="16"/>
      <c r="M24" s="16"/>
      <c r="N24" s="16"/>
      <c r="O24" s="20"/>
    </row>
    <row r="25" spans="1:18" ht="18.75" x14ac:dyDescent="0.2">
      <c r="B25" s="91" t="s">
        <v>17</v>
      </c>
      <c r="C25" s="92"/>
      <c r="D25" s="28">
        <v>0</v>
      </c>
      <c r="E25" s="10"/>
      <c r="F25" s="16"/>
      <c r="G25" s="16"/>
      <c r="H25" s="16"/>
      <c r="I25" s="16"/>
      <c r="J25" s="16"/>
      <c r="K25" s="16"/>
      <c r="L25" s="16"/>
      <c r="M25" s="16"/>
      <c r="N25" s="16"/>
      <c r="O25" s="20"/>
    </row>
    <row r="26" spans="1:18" ht="18.75" customHeight="1" x14ac:dyDescent="0.2">
      <c r="B26" s="86" t="s">
        <v>18</v>
      </c>
      <c r="C26" s="87"/>
      <c r="D26" s="28">
        <v>0</v>
      </c>
      <c r="E26" s="10"/>
      <c r="F26" s="16"/>
      <c r="G26" s="16"/>
      <c r="H26" s="16"/>
      <c r="I26" s="16"/>
      <c r="J26" s="16"/>
      <c r="K26" s="12"/>
      <c r="L26" s="16"/>
      <c r="M26" s="16"/>
      <c r="N26" s="16"/>
      <c r="O26" s="20"/>
    </row>
    <row r="27" spans="1:18" ht="18.75" x14ac:dyDescent="0.2">
      <c r="B27" s="96" t="s">
        <v>12</v>
      </c>
      <c r="C27" s="97"/>
      <c r="D27" s="28">
        <v>3</v>
      </c>
      <c r="E27" s="3"/>
      <c r="F27" s="16"/>
      <c r="G27" s="16"/>
      <c r="H27" s="16"/>
      <c r="I27" s="16"/>
      <c r="J27" s="16"/>
      <c r="K27" s="16"/>
      <c r="L27" s="16"/>
      <c r="M27" s="16"/>
      <c r="N27" s="16"/>
      <c r="O27" s="20"/>
    </row>
    <row r="28" spans="1:18" ht="18.75" customHeight="1" x14ac:dyDescent="0.2">
      <c r="B28" s="94" t="s">
        <v>18</v>
      </c>
      <c r="C28" s="95"/>
      <c r="D28" s="28">
        <v>1</v>
      </c>
      <c r="E28" s="10"/>
      <c r="F28" s="16"/>
      <c r="G28" s="16"/>
      <c r="H28" s="16"/>
      <c r="I28" s="16"/>
      <c r="J28" s="16"/>
      <c r="K28" s="16"/>
      <c r="L28" s="16"/>
      <c r="M28" s="16"/>
      <c r="N28" s="16"/>
      <c r="O28" s="20"/>
    </row>
    <row r="29" spans="1:18" ht="18.75" customHeight="1" x14ac:dyDescent="0.2">
      <c r="B29" s="88" t="s">
        <v>19</v>
      </c>
      <c r="C29" s="89"/>
      <c r="D29" s="28"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20"/>
    </row>
    <row r="30" spans="1:18" ht="18.75" customHeight="1" x14ac:dyDescent="0.2">
      <c r="B30" s="84" t="s">
        <v>20</v>
      </c>
      <c r="C30" s="85"/>
      <c r="D30" s="29">
        <v>8</v>
      </c>
      <c r="E30" s="5"/>
      <c r="F30" s="16"/>
      <c r="G30" s="16"/>
      <c r="H30" s="16"/>
      <c r="I30" s="16"/>
      <c r="J30" s="16"/>
      <c r="K30" s="16"/>
      <c r="L30" s="16"/>
      <c r="M30" s="16"/>
      <c r="N30" s="16"/>
      <c r="O30" s="20"/>
    </row>
    <row r="31" spans="1:18" ht="18.75" x14ac:dyDescent="0.2">
      <c r="B31" s="75" t="s">
        <v>22</v>
      </c>
      <c r="C31" s="76"/>
      <c r="D31" s="28">
        <v>0</v>
      </c>
      <c r="E31" s="5"/>
      <c r="F31" s="16"/>
      <c r="G31" s="16"/>
      <c r="H31" s="16"/>
      <c r="I31" s="16"/>
      <c r="J31" s="16"/>
      <c r="K31" s="16"/>
      <c r="L31" s="16"/>
      <c r="M31" s="16"/>
      <c r="N31" s="16"/>
      <c r="O31" s="20"/>
    </row>
    <row r="32" spans="1:18" ht="18.75" customHeight="1" x14ac:dyDescent="0.2">
      <c r="B32" s="77" t="s">
        <v>21</v>
      </c>
      <c r="C32" s="78"/>
      <c r="D32" s="28">
        <v>0</v>
      </c>
      <c r="F32" s="16"/>
      <c r="G32" s="16"/>
      <c r="H32" s="16"/>
      <c r="I32" s="16"/>
      <c r="J32" s="16"/>
      <c r="K32" s="16"/>
      <c r="L32" s="16"/>
      <c r="M32" s="16"/>
      <c r="N32" s="16"/>
      <c r="O32" s="20"/>
    </row>
    <row r="33" spans="2:15" ht="7.5" customHeight="1" x14ac:dyDescent="0.2">
      <c r="B33" s="6"/>
      <c r="C33" s="6"/>
      <c r="D33" s="2"/>
      <c r="F33" s="16"/>
      <c r="G33" s="16"/>
      <c r="H33" s="16"/>
      <c r="I33" s="16"/>
      <c r="J33" s="16"/>
      <c r="K33" s="16"/>
      <c r="L33" s="16"/>
      <c r="M33" s="16"/>
      <c r="N33" s="16"/>
      <c r="O33" s="20"/>
    </row>
    <row r="34" spans="2:15" ht="60.75" customHeight="1" x14ac:dyDescent="0.2">
      <c r="B34" s="79" t="s">
        <v>27</v>
      </c>
      <c r="C34" s="80"/>
      <c r="D34" s="21">
        <f>SUM(I7:I20)</f>
        <v>4276.8</v>
      </c>
      <c r="E34" s="73" t="s">
        <v>28</v>
      </c>
      <c r="F34" s="74"/>
      <c r="G34" s="21">
        <f>SUMIF(N7:N20,"да",I7:I20)</f>
        <v>1077.3</v>
      </c>
      <c r="H34" s="73" t="s">
        <v>29</v>
      </c>
      <c r="I34" s="74"/>
      <c r="J34" s="21">
        <f>D34-G34</f>
        <v>3199.5</v>
      </c>
      <c r="M34" s="1"/>
      <c r="N34" s="4"/>
      <c r="O34" s="20"/>
    </row>
    <row r="35" spans="2:15" ht="6.75" customHeight="1" x14ac:dyDescent="0.2">
      <c r="B35" s="32"/>
      <c r="C35" s="32"/>
      <c r="D35" s="22"/>
      <c r="E35" s="23"/>
      <c r="F35" s="24"/>
      <c r="G35" s="23"/>
      <c r="H35" s="23"/>
      <c r="I35" s="24"/>
      <c r="J35" s="23"/>
      <c r="K35" s="18"/>
      <c r="L35" s="1"/>
      <c r="M35" s="1"/>
      <c r="N35" s="4"/>
      <c r="O35" s="20"/>
    </row>
    <row r="36" spans="2:15" ht="51" customHeight="1" x14ac:dyDescent="0.2">
      <c r="B36" s="79" t="s">
        <v>30</v>
      </c>
      <c r="C36" s="80"/>
      <c r="D36" s="25">
        <f>SUM(H7:H20)</f>
        <v>0.64027777778036477</v>
      </c>
      <c r="E36" s="73" t="s">
        <v>31</v>
      </c>
      <c r="F36" s="74"/>
      <c r="G36" s="25">
        <f>SUMIF(N7:N20,"да",H7:H20)</f>
        <v>0.43472222222238388</v>
      </c>
      <c r="H36" s="73" t="s">
        <v>32</v>
      </c>
      <c r="I36" s="74"/>
      <c r="J36" s="25">
        <f>D36-G36</f>
        <v>0.20555555555798088</v>
      </c>
      <c r="M36" s="1"/>
      <c r="N36" s="4"/>
      <c r="O36" s="20"/>
    </row>
    <row r="37" spans="2:15" ht="8.25" customHeight="1" x14ac:dyDescent="0.2">
      <c r="B37" s="32"/>
      <c r="C37" s="32"/>
      <c r="D37" s="26"/>
      <c r="E37" s="23"/>
      <c r="F37" s="23"/>
      <c r="G37" s="26" t="s">
        <v>36</v>
      </c>
      <c r="H37" s="23"/>
      <c r="I37" s="23"/>
      <c r="J37" s="26"/>
      <c r="M37" s="1"/>
      <c r="N37" s="4"/>
      <c r="O37" s="20"/>
    </row>
    <row r="38" spans="2:15" ht="51" customHeight="1" x14ac:dyDescent="0.2">
      <c r="B38" s="79" t="s">
        <v>33</v>
      </c>
      <c r="C38" s="80"/>
      <c r="D38" s="27">
        <f>SUM(O7:O20)</f>
        <v>0</v>
      </c>
      <c r="E38" s="73" t="s">
        <v>34</v>
      </c>
      <c r="F38" s="74"/>
      <c r="G38" s="27">
        <f>SUMIF(N7:N20,"да",O7:O20)</f>
        <v>0</v>
      </c>
      <c r="H38" s="73" t="s">
        <v>35</v>
      </c>
      <c r="I38" s="74"/>
      <c r="J38" s="21">
        <f>D38-G38</f>
        <v>0</v>
      </c>
      <c r="M38" s="1"/>
      <c r="N38" s="4"/>
      <c r="O38" s="20"/>
    </row>
    <row r="39" spans="2:15" ht="22.5" x14ac:dyDescent="0.2">
      <c r="B39" s="7" t="s">
        <v>13</v>
      </c>
      <c r="C39" s="7"/>
      <c r="G39" s="9"/>
      <c r="H39" s="9"/>
      <c r="I39" s="9"/>
      <c r="J39" s="9"/>
      <c r="K39" s="9"/>
      <c r="L39" s="4"/>
      <c r="M39" s="4"/>
      <c r="N39" s="4"/>
      <c r="O39" s="20"/>
    </row>
    <row r="40" spans="2:15" ht="12.75" customHeight="1" x14ac:dyDescent="0.2">
      <c r="B40" s="83" t="s">
        <v>44</v>
      </c>
      <c r="C40" s="83"/>
      <c r="G40" s="9"/>
      <c r="H40" s="9"/>
      <c r="I40" s="9"/>
      <c r="J40" s="9"/>
      <c r="K40" s="9"/>
      <c r="L40" s="4"/>
      <c r="M40" s="4"/>
      <c r="O40" s="20"/>
    </row>
    <row r="41" spans="2:15" x14ac:dyDescent="0.2">
      <c r="F41" s="15"/>
      <c r="G41" s="15"/>
      <c r="H41" s="15"/>
      <c r="O41" s="20"/>
    </row>
    <row r="42" spans="2:15" x14ac:dyDescent="0.2">
      <c r="O42" s="20"/>
    </row>
    <row r="43" spans="2:15" x14ac:dyDescent="0.2">
      <c r="O43" s="20"/>
    </row>
    <row r="44" spans="2:15" x14ac:dyDescent="0.2">
      <c r="O44" s="20"/>
    </row>
    <row r="45" spans="2:15" x14ac:dyDescent="0.2">
      <c r="O45" s="20"/>
    </row>
    <row r="46" spans="2:15" x14ac:dyDescent="0.2">
      <c r="O46" s="20"/>
    </row>
    <row r="47" spans="2:15" x14ac:dyDescent="0.2">
      <c r="O47" s="20"/>
    </row>
    <row r="48" spans="2:15" x14ac:dyDescent="0.2">
      <c r="O48" s="20"/>
    </row>
    <row r="49" spans="15:15" x14ac:dyDescent="0.2">
      <c r="O49" s="20"/>
    </row>
    <row r="50" spans="15:15" x14ac:dyDescent="0.2">
      <c r="O50" s="20"/>
    </row>
    <row r="51" spans="15:15" x14ac:dyDescent="0.2">
      <c r="O51" s="20"/>
    </row>
    <row r="52" spans="15:15" x14ac:dyDescent="0.2">
      <c r="O52" s="20"/>
    </row>
    <row r="53" spans="15:15" x14ac:dyDescent="0.2">
      <c r="O53" s="20"/>
    </row>
    <row r="54" spans="15:15" x14ac:dyDescent="0.2">
      <c r="O54" s="20"/>
    </row>
    <row r="55" spans="15:15" x14ac:dyDescent="0.2">
      <c r="O55" s="20"/>
    </row>
    <row r="56" spans="15:15" x14ac:dyDescent="0.2">
      <c r="O56" s="20"/>
    </row>
    <row r="57" spans="15:15" x14ac:dyDescent="0.2">
      <c r="O57" s="20"/>
    </row>
    <row r="58" spans="15:15" x14ac:dyDescent="0.2">
      <c r="O58" s="20"/>
    </row>
    <row r="59" spans="15:15" x14ac:dyDescent="0.2">
      <c r="O59" s="20"/>
    </row>
    <row r="60" spans="15:15" x14ac:dyDescent="0.2">
      <c r="O60" s="20"/>
    </row>
    <row r="61" spans="15:15" x14ac:dyDescent="0.2">
      <c r="O61" s="20"/>
    </row>
    <row r="62" spans="15:15" x14ac:dyDescent="0.2">
      <c r="O62" s="20"/>
    </row>
    <row r="63" spans="15:15" x14ac:dyDescent="0.2">
      <c r="O63" s="20"/>
    </row>
    <row r="64" spans="15:15" x14ac:dyDescent="0.2">
      <c r="O64" s="20"/>
    </row>
    <row r="65" spans="15:15" x14ac:dyDescent="0.2">
      <c r="O65" s="20"/>
    </row>
    <row r="66" spans="15:15" x14ac:dyDescent="0.2">
      <c r="O66" s="20"/>
    </row>
    <row r="67" spans="15:15" x14ac:dyDescent="0.2">
      <c r="O67" s="20"/>
    </row>
    <row r="68" spans="15:15" x14ac:dyDescent="0.2">
      <c r="O68" s="20"/>
    </row>
    <row r="69" spans="15:15" x14ac:dyDescent="0.2">
      <c r="O69" s="20"/>
    </row>
    <row r="70" spans="15:15" x14ac:dyDescent="0.2">
      <c r="O70" s="20"/>
    </row>
    <row r="71" spans="15:15" x14ac:dyDescent="0.2">
      <c r="O71" s="20"/>
    </row>
    <row r="72" spans="15:15" x14ac:dyDescent="0.2">
      <c r="O72" s="20"/>
    </row>
    <row r="73" spans="15:15" x14ac:dyDescent="0.2">
      <c r="O73" s="20"/>
    </row>
    <row r="74" spans="15:15" x14ac:dyDescent="0.2">
      <c r="O74" s="20"/>
    </row>
    <row r="75" spans="15:15" x14ac:dyDescent="0.2">
      <c r="O75" s="20"/>
    </row>
    <row r="76" spans="15:15" x14ac:dyDescent="0.2">
      <c r="O76" s="20"/>
    </row>
    <row r="77" spans="15:15" x14ac:dyDescent="0.2">
      <c r="O77" s="20"/>
    </row>
    <row r="78" spans="15:15" x14ac:dyDescent="0.2">
      <c r="O78" s="20"/>
    </row>
    <row r="79" spans="15:15" x14ac:dyDescent="0.2">
      <c r="O79" s="20"/>
    </row>
    <row r="80" spans="15:15" x14ac:dyDescent="0.2">
      <c r="O80" s="20"/>
    </row>
    <row r="81" spans="15:15" x14ac:dyDescent="0.2">
      <c r="O81" s="20"/>
    </row>
    <row r="82" spans="15:15" x14ac:dyDescent="0.2">
      <c r="O82" s="20"/>
    </row>
    <row r="83" spans="15:15" x14ac:dyDescent="0.2">
      <c r="O83" s="20"/>
    </row>
    <row r="84" spans="15:15" x14ac:dyDescent="0.2">
      <c r="O84" s="20"/>
    </row>
    <row r="85" spans="15:15" x14ac:dyDescent="0.2">
      <c r="O85" s="20"/>
    </row>
    <row r="86" spans="15:15" x14ac:dyDescent="0.2">
      <c r="O86" s="20"/>
    </row>
    <row r="87" spans="15:15" x14ac:dyDescent="0.2">
      <c r="O87" s="20"/>
    </row>
    <row r="88" spans="15:15" x14ac:dyDescent="0.2">
      <c r="O88" s="20"/>
    </row>
    <row r="89" spans="15:15" x14ac:dyDescent="0.2">
      <c r="O89" s="20"/>
    </row>
    <row r="90" spans="15:15" x14ac:dyDescent="0.2">
      <c r="O90" s="20"/>
    </row>
    <row r="91" spans="15:15" x14ac:dyDescent="0.2">
      <c r="O91" s="20"/>
    </row>
    <row r="92" spans="15:15" x14ac:dyDescent="0.2">
      <c r="O92" s="20"/>
    </row>
    <row r="93" spans="15:15" x14ac:dyDescent="0.2">
      <c r="O93" s="20"/>
    </row>
    <row r="94" spans="15:15" x14ac:dyDescent="0.2">
      <c r="O94" s="20"/>
    </row>
    <row r="95" spans="15:15" x14ac:dyDescent="0.2">
      <c r="O95" s="20"/>
    </row>
    <row r="96" spans="15:15" x14ac:dyDescent="0.2">
      <c r="O96" s="20"/>
    </row>
    <row r="97" spans="15:15" x14ac:dyDescent="0.2">
      <c r="O97" s="20"/>
    </row>
    <row r="98" spans="15:15" x14ac:dyDescent="0.2">
      <c r="O98" s="20"/>
    </row>
    <row r="99" spans="15:15" x14ac:dyDescent="0.2">
      <c r="O99" s="20"/>
    </row>
    <row r="100" spans="15:15" x14ac:dyDescent="0.2">
      <c r="O100" s="20"/>
    </row>
    <row r="101" spans="15:15" x14ac:dyDescent="0.2">
      <c r="O101" s="20"/>
    </row>
    <row r="102" spans="15:15" x14ac:dyDescent="0.2">
      <c r="O102" s="20"/>
    </row>
    <row r="103" spans="15:15" x14ac:dyDescent="0.2">
      <c r="O103" s="20"/>
    </row>
    <row r="104" spans="15:15" x14ac:dyDescent="0.2">
      <c r="O104" s="20"/>
    </row>
    <row r="105" spans="15:15" x14ac:dyDescent="0.2">
      <c r="O105" s="20"/>
    </row>
    <row r="106" spans="15:15" x14ac:dyDescent="0.2">
      <c r="O106" s="20"/>
    </row>
    <row r="107" spans="15:15" x14ac:dyDescent="0.2">
      <c r="O107" s="20"/>
    </row>
    <row r="108" spans="15:15" x14ac:dyDescent="0.2">
      <c r="O108" s="20"/>
    </row>
    <row r="109" spans="15:15" x14ac:dyDescent="0.2">
      <c r="O109" s="20"/>
    </row>
  </sheetData>
  <sortState ref="B7:N22">
    <sortCondition ref="F7:F22"/>
    <sortCondition ref="B7:B22"/>
  </sortState>
  <mergeCells count="41">
    <mergeCell ref="B9:B12"/>
    <mergeCell ref="B13:B15"/>
    <mergeCell ref="B16:B19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40:C40"/>
    <mergeCell ref="B38:C38"/>
    <mergeCell ref="B36:C36"/>
    <mergeCell ref="B30:C30"/>
    <mergeCell ref="B26:C26"/>
    <mergeCell ref="B29:C29"/>
    <mergeCell ref="B23:C23"/>
    <mergeCell ref="B24:C24"/>
    <mergeCell ref="B22:D22"/>
    <mergeCell ref="B28:C28"/>
    <mergeCell ref="B25:C25"/>
    <mergeCell ref="B27:C27"/>
    <mergeCell ref="H38:I38"/>
    <mergeCell ref="B31:C31"/>
    <mergeCell ref="B32:C32"/>
    <mergeCell ref="B34:C34"/>
    <mergeCell ref="E34:F34"/>
    <mergeCell ref="H34:I34"/>
    <mergeCell ref="E36:F36"/>
    <mergeCell ref="H36:I36"/>
    <mergeCell ref="E38:F38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2023-06-05T02:03:12Z</cp:lastPrinted>
  <dcterms:created xsi:type="dcterms:W3CDTF">1996-10-08T23:32:33Z</dcterms:created>
  <dcterms:modified xsi:type="dcterms:W3CDTF">2023-07-24T03:48:42Z</dcterms:modified>
</cp:coreProperties>
</file>