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7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7" i="12" l="1"/>
  <c r="G37" i="12"/>
  <c r="D37" i="12"/>
  <c r="G35" i="12"/>
  <c r="D35" i="12"/>
  <c r="G33" i="12"/>
  <c r="D33" i="12"/>
  <c r="H17" i="12" l="1"/>
  <c r="H16" i="12"/>
  <c r="H15" i="12"/>
  <c r="H19" i="12"/>
  <c r="H8" i="12" l="1"/>
  <c r="H7" i="12"/>
  <c r="J33" i="12" l="1"/>
  <c r="J35" i="12" l="1"/>
</calcChain>
</file>

<file path=xl/sharedStrings.xml><?xml version="1.0" encoding="utf-8"?>
<sst xmlns="http://schemas.openxmlformats.org/spreadsheetml/2006/main" count="141" uniqueCount="107">
  <si>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</si>
  <si>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</si>
  <si>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</si>
  <si>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</si>
  <si>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</si>
  <si>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</si>
  <si>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</si>
  <si>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</si>
  <si>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</si>
  <si>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</si>
  <si>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</si>
  <si>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</si>
  <si>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</si>
  <si>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</si>
  <si>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</si>
  <si>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</si>
  <si>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</si>
  <si>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</si>
  <si>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</si>
  <si>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</si>
  <si>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</si>
  <si>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</si>
  <si>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</si>
  <si>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</si>
  <si>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</si>
  <si>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</si>
  <si>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</si>
  <si>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</si>
  <si>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</si>
  <si>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</si>
  <si>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</si>
  <si>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</si>
  <si>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</si>
  <si>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</si>
  <si>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</si>
  <si>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</si>
  <si>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</si>
  <si>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Березовский ф-л 
АО "ЮРЭСК"</t>
  </si>
  <si>
    <t>п. Березово</t>
  </si>
  <si>
    <t>ПС 110 кВ Березово,
КВЛ-6 кВ ф. 3</t>
  </si>
  <si>
    <t>ТО</t>
  </si>
  <si>
    <t>ЖО-2/СЗ-1</t>
  </si>
  <si>
    <t>да</t>
  </si>
  <si>
    <t>п. Пугоры</t>
  </si>
  <si>
    <t>КПП 20 кВ Березово,
ВЛ-20 кВ Пугоры</t>
  </si>
  <si>
    <t>отключена персоналом</t>
  </si>
  <si>
    <t>Замена плавкой вставки в ТП № 1150.</t>
  </si>
  <si>
    <t>нет</t>
  </si>
  <si>
    <t>ЮТЭК-ХМР</t>
  </si>
  <si>
    <t>п. Цингалы</t>
  </si>
  <si>
    <t>ПС 110 кВ Выкатная,
ВЛ-35 кВ Выкатная-Цингалы-1</t>
  </si>
  <si>
    <t>МФТО, УАПВ</t>
  </si>
  <si>
    <t>05.07.23
15:44</t>
  </si>
  <si>
    <t xml:space="preserve">Причина отключения устанавливается (гроза). </t>
  </si>
  <si>
    <t>ЮТЭК-Когалым</t>
  </si>
  <si>
    <t>г. Когалым</t>
  </si>
  <si>
    <t xml:space="preserve">КТП-2
</t>
  </si>
  <si>
    <t>05.07.23
18:52</t>
  </si>
  <si>
    <t>Возгорание на КТП-2 (КТП находится на балансе ООО Горводоканал).</t>
  </si>
  <si>
    <t>КНС</t>
  </si>
  <si>
    <t xml:space="preserve">АО "ЮРЭСК" 
г. Ханты-Мансийск </t>
  </si>
  <si>
    <t xml:space="preserve">г. Ханты-Мансийск </t>
  </si>
  <si>
    <t>ВЛ-110 кВ Фоминская-Югра-1</t>
  </si>
  <si>
    <t>НВЧЗ, УАПВ,  ИМФ: ф.С-0, Югра=21 км, Фоминская=390 км</t>
  </si>
  <si>
    <t>07.07.23
01:23</t>
  </si>
  <si>
    <t>Причина отключения устанавливается. Гроза.</t>
  </si>
  <si>
    <t>ВЛ-110 кВ Фоминская-Югра-2</t>
  </si>
  <si>
    <t>НВЧЗ, УАПВ, ИМФ: ф.В-0, Югра=211,4 км, Фоминская=69 км</t>
  </si>
  <si>
    <t>07.07.23
01:30</t>
  </si>
  <si>
    <t>СПП АО "ЮРЭСК"</t>
  </si>
  <si>
    <t>ПС 110 кВ Сытомино,
яч. №15 ВЛ-10 Сытомино-Горный</t>
  </si>
  <si>
    <t>ТО, УАПВ</t>
  </si>
  <si>
    <t>07.07.23
00:59</t>
  </si>
  <si>
    <t>Няганский ф-л 
АО "ЮРЭСК"</t>
  </si>
  <si>
    <t>г. Нягань</t>
  </si>
  <si>
    <t>РП 10 кВ №5-20,
ВЛ-10 кВ Администрация</t>
  </si>
  <si>
    <t>ОЗЗ</t>
  </si>
  <si>
    <t>07.07.23
05:00</t>
  </si>
  <si>
    <t>07.07.23
06:36</t>
  </si>
  <si>
    <t xml:space="preserve">Разрушение изолятора на опоре №24 ф.С. Гроза. </t>
  </si>
  <si>
    <t>Белоярский ф-л 
АО "ЮРЭСК"</t>
  </si>
  <si>
    <t>г. Белоярский</t>
  </si>
  <si>
    <t>ЦРП-10-1, КЛ-10 яч.34</t>
  </si>
  <si>
    <t>МТЗ</t>
  </si>
  <si>
    <t>06.07.23
8:00</t>
  </si>
  <si>
    <t>06.07.23
8:57</t>
  </si>
  <si>
    <t>Кондинский ф-л 
АО "ЮРЭСК"</t>
  </si>
  <si>
    <t>п. Мортка</t>
  </si>
  <si>
    <t>ПС 110 кВ МДФ,
ВЛ-10 Мортка-2</t>
  </si>
  <si>
    <t>ТО, 
УРПВ</t>
  </si>
  <si>
    <t>Причина отключения устанавливается (гроза).</t>
  </si>
  <si>
    <t>п. Октябрьский</t>
  </si>
  <si>
    <t>ПС 110 кВ Кода,
ВЛ-10 Кормужиханка</t>
  </si>
  <si>
    <t>МТЗ,
УАПВ</t>
  </si>
  <si>
    <t>ВЛ-110 Вандмтор-Сергино-1</t>
  </si>
  <si>
    <t>НВЧЗ,
НАПВ</t>
  </si>
  <si>
    <t>СЗ-5
ЖО-9</t>
  </si>
  <si>
    <t>ВЛ-110 Вандмтор-Сергино-2</t>
  </si>
  <si>
    <t>НВЧЗ,
УАПВ</t>
  </si>
  <si>
    <t>Повреждение КЛ-10 между ТП-10-18, ТП-10-05.</t>
  </si>
  <si>
    <t>Итого - 13 отключений, из них в сетях ЮРЭСК - 9</t>
  </si>
  <si>
    <t>п. Сытомно, п. Горный</t>
  </si>
  <si>
    <t>Причина отключения устанавливается (гроза). На ПС Чара АВР-10/0,4 неуспешное. В 14:24 1С-10/0,4 введены в работу. ИМФ ПС 220 кВ Вандмтор: ф. В-С-0, L=53,7 км; ИМФ ПС 110 кВ Сергино: ф. В-С-0, L=11,67 км. Осмотром установлено: расплетение грозотроса в пролетах оп.163-164 (одна жила). Ремонт не требуется.</t>
  </si>
  <si>
    <t>Причина отключения устанавливается (гроза). ИМФ ПС 220 кВ Вандмтор ф. В-С-0, L=57,2 км; ИМФ ПС 110 кВ Сергино: ф. В-С-0, L=5,1 км.Осмотром установлено: расплетение грозотроса в пролетах оп.163-164 (одна жила). Ремонт не требуется.</t>
  </si>
  <si>
    <t>за период с 08:00 03.07.23 по 08:00 10.07.23.</t>
  </si>
  <si>
    <t xml:space="preserve">Повреждение проводов фазы А, В в результате попадания молнии в оп.35 ВЛ3-6кВ ф Сорни-Сэй. от КТП-6,04кВ №11-1015 до КТП-6,0,4кВ №11-1057.
</t>
  </si>
  <si>
    <t>Исполнитель :  ДОДС Громаков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</si>
</sst>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2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6" fontId="60" fillId="2" borderId="7" xfId="876" applyNumberFormat="1" applyFont="1" applyFill="1" applyBorder="1" applyAlignment="1">
      <alignment horizontal="center" vertical="center" wrapText="1"/>
    </xf>
    <xf numFmtId="20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/>
    </xf>
    <xf numFmtId="0" fontId="60" fillId="0" borderId="1" xfId="0" applyNumberFormat="1" applyFont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8" borderId="6" xfId="0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top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4" fillId="8" borderId="6" xfId="0" applyFont="1" applyFill="1" applyBorder="1" applyAlignment="1">
      <alignment horizontal="center" vertical="center" wrapText="1"/>
    </xf>
    <xf numFmtId="0" fontId="64" fillId="8" borderId="8" xfId="0" applyFont="1" applyFill="1" applyBorder="1" applyAlignment="1">
      <alignment horizontal="center" vertical="center" wrapText="1"/>
    </xf>
    <xf numFmtId="169" fontId="64" fillId="8" borderId="6" xfId="0" applyNumberFormat="1" applyFont="1" applyFill="1" applyBorder="1" applyAlignment="1">
      <alignment horizontal="center" vertical="center" wrapText="1"/>
    </xf>
    <xf numFmtId="169" fontId="64" fillId="8" borderId="8" xfId="0" applyNumberFormat="1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8"/>
  <sheetViews>
    <sheetView tabSelected="1" zoomScale="55" zoomScaleNormal="55" zoomScaleSheetLayoutView="70" workbookViewId="0">
      <selection activeCell="K26" sqref="K2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8" ht="15.75" x14ac:dyDescent="0.25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8" ht="15.75" x14ac:dyDescent="0.2">
      <c r="A3" s="121" t="s">
        <v>104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8" ht="15.75" x14ac:dyDescent="0.2">
      <c r="A4" s="122" t="s">
        <v>11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8" x14ac:dyDescent="0.2">
      <c r="A5" s="96" t="s">
        <v>14</v>
      </c>
      <c r="B5" s="96" t="s">
        <v>4</v>
      </c>
      <c r="C5" s="119" t="s">
        <v>6</v>
      </c>
      <c r="D5" s="96" t="s">
        <v>3</v>
      </c>
      <c r="E5" s="96" t="s">
        <v>7</v>
      </c>
      <c r="F5" s="96" t="s">
        <v>5</v>
      </c>
      <c r="G5" s="96"/>
      <c r="H5" s="96" t="s">
        <v>10</v>
      </c>
      <c r="I5" s="96" t="s">
        <v>9</v>
      </c>
      <c r="J5" s="96" t="s">
        <v>26</v>
      </c>
      <c r="K5" s="96" t="s">
        <v>0</v>
      </c>
      <c r="L5" s="96" t="s">
        <v>8</v>
      </c>
      <c r="M5" s="96" t="s">
        <v>24</v>
      </c>
      <c r="N5" s="96" t="s">
        <v>25</v>
      </c>
    </row>
    <row r="6" spans="1:18" ht="52.5" customHeight="1" x14ac:dyDescent="0.2">
      <c r="A6" s="96"/>
      <c r="B6" s="96"/>
      <c r="C6" s="120"/>
      <c r="D6" s="96"/>
      <c r="E6" s="96"/>
      <c r="F6" s="43" t="s">
        <v>1</v>
      </c>
      <c r="G6" s="43" t="s">
        <v>2</v>
      </c>
      <c r="H6" s="96"/>
      <c r="I6" s="96"/>
      <c r="J6" s="96"/>
      <c r="K6" s="123"/>
      <c r="L6" s="96"/>
      <c r="M6" s="96"/>
      <c r="N6" s="96"/>
      <c r="O6" s="37"/>
    </row>
    <row r="7" spans="1:18" ht="78" customHeight="1" x14ac:dyDescent="0.2">
      <c r="A7" s="39">
        <v>1</v>
      </c>
      <c r="B7" s="112" t="s">
        <v>37</v>
      </c>
      <c r="C7" s="38" t="s">
        <v>38</v>
      </c>
      <c r="D7" s="41" t="s">
        <v>39</v>
      </c>
      <c r="E7" s="38" t="s">
        <v>40</v>
      </c>
      <c r="F7" s="48">
        <v>45110.752083333333</v>
      </c>
      <c r="G7" s="48">
        <v>45110.759027777778</v>
      </c>
      <c r="H7" s="67">
        <f>G7-F7</f>
        <v>6.9444444452528842E-3</v>
      </c>
      <c r="I7" s="60">
        <v>30</v>
      </c>
      <c r="J7" s="68">
        <v>1000</v>
      </c>
      <c r="K7" s="69" t="s">
        <v>105</v>
      </c>
      <c r="L7" s="70" t="s">
        <v>41</v>
      </c>
      <c r="M7" s="61">
        <v>29</v>
      </c>
      <c r="N7" s="38" t="s">
        <v>42</v>
      </c>
      <c r="O7" s="47">
        <v>1</v>
      </c>
      <c r="P7" s="1"/>
      <c r="Q7" s="1"/>
      <c r="R7" s="1"/>
    </row>
    <row r="8" spans="1:18" ht="39.950000000000003" customHeight="1" x14ac:dyDescent="0.2">
      <c r="A8" s="39">
        <v>2</v>
      </c>
      <c r="B8" s="113"/>
      <c r="C8" s="38" t="s">
        <v>43</v>
      </c>
      <c r="D8" s="71" t="s">
        <v>44</v>
      </c>
      <c r="E8" s="38" t="s">
        <v>45</v>
      </c>
      <c r="F8" s="48">
        <v>45111.70208333333</v>
      </c>
      <c r="G8" s="48">
        <v>45111.712500000001</v>
      </c>
      <c r="H8" s="67">
        <f>G8-F8</f>
        <v>1.0416666671517305E-2</v>
      </c>
      <c r="I8" s="60">
        <v>35</v>
      </c>
      <c r="J8" s="68">
        <v>850</v>
      </c>
      <c r="K8" s="72" t="s">
        <v>46</v>
      </c>
      <c r="L8" s="70" t="s">
        <v>47</v>
      </c>
      <c r="M8" s="61">
        <v>33</v>
      </c>
      <c r="N8" s="38" t="s">
        <v>42</v>
      </c>
      <c r="O8" s="47">
        <v>1</v>
      </c>
      <c r="P8" s="1"/>
      <c r="Q8" s="1"/>
      <c r="R8" s="1"/>
    </row>
    <row r="9" spans="1:18" ht="54.95" customHeight="1" x14ac:dyDescent="0.2">
      <c r="A9" s="39">
        <v>3</v>
      </c>
      <c r="B9" s="82" t="s">
        <v>48</v>
      </c>
      <c r="C9" s="38" t="s">
        <v>49</v>
      </c>
      <c r="D9" s="41" t="s">
        <v>50</v>
      </c>
      <c r="E9" s="73" t="s">
        <v>51</v>
      </c>
      <c r="F9" s="48" t="s">
        <v>52</v>
      </c>
      <c r="G9" s="48" t="s">
        <v>52</v>
      </c>
      <c r="H9" s="40">
        <v>0</v>
      </c>
      <c r="I9" s="38">
        <v>0</v>
      </c>
      <c r="J9" s="38">
        <v>0</v>
      </c>
      <c r="K9" s="63" t="s">
        <v>53</v>
      </c>
      <c r="L9" s="38" t="s">
        <v>47</v>
      </c>
      <c r="M9" s="42">
        <v>31</v>
      </c>
      <c r="N9" s="42" t="s">
        <v>42</v>
      </c>
      <c r="O9" s="47">
        <v>1</v>
      </c>
      <c r="P9" s="1"/>
      <c r="Q9" s="1"/>
      <c r="R9" s="1"/>
    </row>
    <row r="10" spans="1:18" ht="39.950000000000003" customHeight="1" x14ac:dyDescent="0.2">
      <c r="A10" s="39">
        <v>4</v>
      </c>
      <c r="B10" s="80" t="s">
        <v>54</v>
      </c>
      <c r="C10" s="83" t="s">
        <v>55</v>
      </c>
      <c r="D10" s="74" t="s">
        <v>56</v>
      </c>
      <c r="E10" s="22" t="s">
        <v>45</v>
      </c>
      <c r="F10" s="48" t="s">
        <v>57</v>
      </c>
      <c r="G10" s="48" t="s">
        <v>57</v>
      </c>
      <c r="H10" s="40">
        <v>0</v>
      </c>
      <c r="I10" s="38">
        <v>0</v>
      </c>
      <c r="J10" s="38">
        <v>0</v>
      </c>
      <c r="K10" s="72" t="s">
        <v>58</v>
      </c>
      <c r="L10" s="45" t="s">
        <v>59</v>
      </c>
      <c r="M10" s="42">
        <v>30</v>
      </c>
      <c r="N10" s="42" t="s">
        <v>47</v>
      </c>
      <c r="O10" s="47">
        <v>1</v>
      </c>
      <c r="P10" s="1"/>
      <c r="Q10" s="1"/>
      <c r="R10" s="1"/>
    </row>
    <row r="11" spans="1:18" ht="60" customHeight="1" x14ac:dyDescent="0.2">
      <c r="A11" s="39">
        <v>5</v>
      </c>
      <c r="B11" s="114" t="s">
        <v>60</v>
      </c>
      <c r="C11" s="84" t="s">
        <v>61</v>
      </c>
      <c r="D11" s="44" t="s">
        <v>62</v>
      </c>
      <c r="E11" s="38" t="s">
        <v>63</v>
      </c>
      <c r="F11" s="48" t="s">
        <v>64</v>
      </c>
      <c r="G11" s="48" t="s">
        <v>64</v>
      </c>
      <c r="H11" s="40">
        <v>0</v>
      </c>
      <c r="I11" s="46">
        <v>0</v>
      </c>
      <c r="J11" s="46">
        <v>0</v>
      </c>
      <c r="K11" s="63" t="s">
        <v>65</v>
      </c>
      <c r="L11" s="45" t="s">
        <v>47</v>
      </c>
      <c r="M11" s="42">
        <v>19</v>
      </c>
      <c r="N11" s="38" t="s">
        <v>47</v>
      </c>
      <c r="O11" s="47">
        <v>1</v>
      </c>
      <c r="P11" s="1"/>
      <c r="Q11" s="1"/>
      <c r="R11" s="1"/>
    </row>
    <row r="12" spans="1:18" ht="60" customHeight="1" x14ac:dyDescent="0.2">
      <c r="A12" s="39">
        <v>6</v>
      </c>
      <c r="B12" s="115"/>
      <c r="C12" s="84" t="s">
        <v>61</v>
      </c>
      <c r="D12" s="44" t="s">
        <v>66</v>
      </c>
      <c r="E12" s="38" t="s">
        <v>67</v>
      </c>
      <c r="F12" s="48" t="s">
        <v>68</v>
      </c>
      <c r="G12" s="48" t="s">
        <v>68</v>
      </c>
      <c r="H12" s="40">
        <v>0</v>
      </c>
      <c r="I12" s="46">
        <v>0</v>
      </c>
      <c r="J12" s="46">
        <v>0</v>
      </c>
      <c r="K12" s="63" t="s">
        <v>65</v>
      </c>
      <c r="L12" s="45" t="s">
        <v>47</v>
      </c>
      <c r="M12" s="42">
        <v>19</v>
      </c>
      <c r="N12" s="38" t="s">
        <v>47</v>
      </c>
      <c r="O12" s="47">
        <v>1</v>
      </c>
      <c r="P12" s="1"/>
      <c r="Q12" s="1"/>
      <c r="R12" s="1"/>
    </row>
    <row r="13" spans="1:18" ht="54.95" customHeight="1" x14ac:dyDescent="0.2">
      <c r="A13" s="39">
        <v>7</v>
      </c>
      <c r="B13" s="79" t="s">
        <v>69</v>
      </c>
      <c r="C13" s="38" t="s">
        <v>101</v>
      </c>
      <c r="D13" s="75" t="s">
        <v>70</v>
      </c>
      <c r="E13" s="38" t="s">
        <v>71</v>
      </c>
      <c r="F13" s="48" t="s">
        <v>72</v>
      </c>
      <c r="G13" s="48" t="s">
        <v>72</v>
      </c>
      <c r="H13" s="40">
        <v>0</v>
      </c>
      <c r="I13" s="46">
        <v>0</v>
      </c>
      <c r="J13" s="46">
        <v>0</v>
      </c>
      <c r="K13" s="63" t="s">
        <v>65</v>
      </c>
      <c r="L13" s="45" t="s">
        <v>47</v>
      </c>
      <c r="M13" s="42">
        <v>18</v>
      </c>
      <c r="N13" s="42" t="s">
        <v>42</v>
      </c>
      <c r="O13" s="47">
        <v>1</v>
      </c>
      <c r="P13" s="1"/>
      <c r="Q13" s="1"/>
      <c r="R13" s="1"/>
    </row>
    <row r="14" spans="1:18" ht="39.950000000000003" customHeight="1" x14ac:dyDescent="0.2">
      <c r="A14" s="39">
        <v>8</v>
      </c>
      <c r="B14" s="112" t="s">
        <v>73</v>
      </c>
      <c r="C14" s="46" t="s">
        <v>74</v>
      </c>
      <c r="D14" s="44" t="s">
        <v>75</v>
      </c>
      <c r="E14" s="65" t="s">
        <v>76</v>
      </c>
      <c r="F14" s="48" t="s">
        <v>77</v>
      </c>
      <c r="G14" s="48" t="s">
        <v>78</v>
      </c>
      <c r="H14" s="40">
        <v>6.6666666666666666E-2</v>
      </c>
      <c r="I14" s="60"/>
      <c r="J14" s="60">
        <v>700</v>
      </c>
      <c r="K14" s="69" t="s">
        <v>79</v>
      </c>
      <c r="L14" s="62" t="s">
        <v>47</v>
      </c>
      <c r="M14" s="61">
        <v>18</v>
      </c>
      <c r="N14" s="61" t="s">
        <v>42</v>
      </c>
      <c r="O14" s="47">
        <v>1</v>
      </c>
      <c r="P14" s="1"/>
      <c r="Q14" s="1"/>
      <c r="R14" s="1"/>
    </row>
    <row r="15" spans="1:18" ht="39.950000000000003" customHeight="1" x14ac:dyDescent="0.2">
      <c r="A15" s="39">
        <v>9</v>
      </c>
      <c r="B15" s="116"/>
      <c r="C15" s="46" t="s">
        <v>91</v>
      </c>
      <c r="D15" s="44" t="s">
        <v>92</v>
      </c>
      <c r="E15" s="65" t="s">
        <v>93</v>
      </c>
      <c r="F15" s="66">
        <v>45114.522916666669</v>
      </c>
      <c r="G15" s="66">
        <v>45114.522916666669</v>
      </c>
      <c r="H15" s="40">
        <f>G15-F15</f>
        <v>0</v>
      </c>
      <c r="I15" s="60">
        <v>0</v>
      </c>
      <c r="J15" s="60">
        <v>0</v>
      </c>
      <c r="K15" s="85" t="s">
        <v>90</v>
      </c>
      <c r="L15" s="62" t="s">
        <v>47</v>
      </c>
      <c r="M15" s="61">
        <v>25</v>
      </c>
      <c r="N15" s="61" t="s">
        <v>47</v>
      </c>
      <c r="O15" s="47">
        <v>1</v>
      </c>
      <c r="P15" s="1"/>
      <c r="Q15" s="1"/>
      <c r="R15" s="1"/>
    </row>
    <row r="16" spans="1:18" ht="91.5" customHeight="1" x14ac:dyDescent="0.2">
      <c r="A16" s="39">
        <v>10</v>
      </c>
      <c r="B16" s="116"/>
      <c r="C16" s="46" t="s">
        <v>74</v>
      </c>
      <c r="D16" s="44" t="s">
        <v>94</v>
      </c>
      <c r="E16" s="65" t="s">
        <v>95</v>
      </c>
      <c r="F16" s="66">
        <v>45114.586805555555</v>
      </c>
      <c r="G16" s="66">
        <v>45114.600694444445</v>
      </c>
      <c r="H16" s="40">
        <f>G16-F16</f>
        <v>1.3888888890505768E-2</v>
      </c>
      <c r="I16" s="60">
        <v>1712</v>
      </c>
      <c r="J16" s="60">
        <v>4010</v>
      </c>
      <c r="K16" s="86" t="s">
        <v>102</v>
      </c>
      <c r="L16" s="62" t="s">
        <v>96</v>
      </c>
      <c r="M16" s="61">
        <v>25</v>
      </c>
      <c r="N16" s="61" t="s">
        <v>42</v>
      </c>
      <c r="O16" s="47">
        <v>1</v>
      </c>
      <c r="P16" s="1"/>
      <c r="Q16" s="1"/>
      <c r="R16" s="1"/>
    </row>
    <row r="17" spans="1:18" ht="94.5" customHeight="1" x14ac:dyDescent="0.2">
      <c r="A17" s="39">
        <v>11</v>
      </c>
      <c r="B17" s="113"/>
      <c r="C17" s="46" t="s">
        <v>74</v>
      </c>
      <c r="D17" s="44" t="s">
        <v>97</v>
      </c>
      <c r="E17" s="65" t="s">
        <v>98</v>
      </c>
      <c r="F17" s="66">
        <v>45114.586805555555</v>
      </c>
      <c r="G17" s="66">
        <v>45114.586805555555</v>
      </c>
      <c r="H17" s="40">
        <f>G17-F17</f>
        <v>0</v>
      </c>
      <c r="I17" s="60">
        <v>0</v>
      </c>
      <c r="J17" s="60">
        <v>0</v>
      </c>
      <c r="K17" s="87" t="s">
        <v>103</v>
      </c>
      <c r="L17" s="62" t="s">
        <v>47</v>
      </c>
      <c r="M17" s="61">
        <v>25</v>
      </c>
      <c r="N17" s="61" t="s">
        <v>42</v>
      </c>
      <c r="O17" s="47">
        <v>1</v>
      </c>
      <c r="P17" s="1"/>
      <c r="Q17" s="1"/>
      <c r="R17" s="1"/>
    </row>
    <row r="18" spans="1:18" ht="39.950000000000003" customHeight="1" x14ac:dyDescent="0.2">
      <c r="A18" s="39">
        <v>12</v>
      </c>
      <c r="B18" s="81" t="s">
        <v>80</v>
      </c>
      <c r="C18" s="38" t="s">
        <v>81</v>
      </c>
      <c r="D18" s="41" t="s">
        <v>82</v>
      </c>
      <c r="E18" s="38" t="s">
        <v>83</v>
      </c>
      <c r="F18" s="48" t="s">
        <v>84</v>
      </c>
      <c r="G18" s="48" t="s">
        <v>85</v>
      </c>
      <c r="H18" s="40">
        <v>3.9583333333333331E-2</v>
      </c>
      <c r="I18" s="46">
        <v>42</v>
      </c>
      <c r="J18" s="60">
        <v>140</v>
      </c>
      <c r="K18" s="64" t="s">
        <v>99</v>
      </c>
      <c r="L18" s="45" t="s">
        <v>47</v>
      </c>
      <c r="M18" s="42">
        <v>25</v>
      </c>
      <c r="N18" s="42" t="s">
        <v>42</v>
      </c>
      <c r="O18" s="47">
        <v>1</v>
      </c>
      <c r="P18" s="1"/>
      <c r="Q18" s="1"/>
      <c r="R18" s="1"/>
    </row>
    <row r="19" spans="1:18" ht="39.950000000000003" customHeight="1" x14ac:dyDescent="0.2">
      <c r="A19" s="39">
        <v>13</v>
      </c>
      <c r="B19" s="79" t="s">
        <v>86</v>
      </c>
      <c r="C19" s="38" t="s">
        <v>87</v>
      </c>
      <c r="D19" s="41" t="s">
        <v>88</v>
      </c>
      <c r="E19" s="68" t="s">
        <v>89</v>
      </c>
      <c r="F19" s="76">
        <v>45114.501388888886</v>
      </c>
      <c r="G19" s="76">
        <v>45114.510416666664</v>
      </c>
      <c r="H19" s="77">
        <f>G19-F19</f>
        <v>9.0277777781011537E-3</v>
      </c>
      <c r="I19" s="78">
        <v>52</v>
      </c>
      <c r="J19" s="68">
        <v>98</v>
      </c>
      <c r="K19" s="85" t="s">
        <v>90</v>
      </c>
      <c r="L19" s="70" t="s">
        <v>47</v>
      </c>
      <c r="M19" s="61">
        <v>25</v>
      </c>
      <c r="N19" s="38" t="s">
        <v>42</v>
      </c>
      <c r="O19" s="47">
        <v>1</v>
      </c>
      <c r="P19" s="1"/>
      <c r="Q19" s="1"/>
      <c r="R19" s="1"/>
    </row>
    <row r="20" spans="1:18" ht="18.75" customHeight="1" x14ac:dyDescent="0.2">
      <c r="A20" s="49"/>
      <c r="B20" s="50"/>
      <c r="C20" s="51"/>
      <c r="D20" s="52"/>
      <c r="E20" s="53"/>
      <c r="F20" s="54"/>
      <c r="G20" s="54"/>
      <c r="H20" s="55"/>
      <c r="I20" s="56"/>
      <c r="J20" s="56"/>
      <c r="K20" s="57"/>
      <c r="L20" s="58"/>
      <c r="M20" s="59"/>
      <c r="N20" s="59"/>
      <c r="O20" s="21"/>
    </row>
    <row r="21" spans="1:18" ht="18.75" customHeight="1" x14ac:dyDescent="0.2">
      <c r="B21" s="107" t="s">
        <v>100</v>
      </c>
      <c r="C21" s="107"/>
      <c r="D21" s="107"/>
      <c r="E21" s="11"/>
      <c r="F21" s="12"/>
      <c r="G21" s="12"/>
      <c r="H21" s="13"/>
      <c r="I21" s="31"/>
      <c r="J21" s="32"/>
      <c r="K21" s="14"/>
      <c r="L21" s="17"/>
      <c r="M21" s="17"/>
      <c r="N21" s="17"/>
      <c r="O21" s="21"/>
    </row>
    <row r="22" spans="1:18" ht="18.75" x14ac:dyDescent="0.2">
      <c r="B22" s="104" t="s">
        <v>15</v>
      </c>
      <c r="C22" s="104"/>
      <c r="D22" s="35">
        <v>4</v>
      </c>
      <c r="F22" s="12"/>
      <c r="G22" s="18"/>
      <c r="H22" s="17"/>
      <c r="I22" s="17"/>
      <c r="J22" s="17"/>
      <c r="K22" s="17"/>
      <c r="L22" s="17"/>
      <c r="M22" s="17"/>
      <c r="N22" s="17"/>
      <c r="O22" s="21"/>
    </row>
    <row r="23" spans="1:18" ht="18.75" customHeight="1" x14ac:dyDescent="0.2">
      <c r="B23" s="105" t="s">
        <v>16</v>
      </c>
      <c r="C23" s="106"/>
      <c r="D23" s="29">
        <v>3</v>
      </c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1:18" ht="18.75" x14ac:dyDescent="0.2">
      <c r="B24" s="105" t="s">
        <v>17</v>
      </c>
      <c r="C24" s="106"/>
      <c r="D24" s="29">
        <v>0</v>
      </c>
      <c r="E24" s="10"/>
      <c r="F24" s="17"/>
      <c r="G24" s="17"/>
      <c r="H24" s="17"/>
      <c r="I24" s="17"/>
      <c r="J24" s="17"/>
      <c r="K24" s="17"/>
      <c r="L24" s="17"/>
      <c r="M24" s="17"/>
      <c r="N24" s="17"/>
      <c r="O24" s="21"/>
    </row>
    <row r="25" spans="1:18" ht="18.75" customHeight="1" x14ac:dyDescent="0.2">
      <c r="B25" s="100" t="s">
        <v>18</v>
      </c>
      <c r="C25" s="101"/>
      <c r="D25" s="29">
        <v>0</v>
      </c>
      <c r="E25" s="10"/>
      <c r="F25" s="17"/>
      <c r="G25" s="17"/>
      <c r="H25" s="17"/>
      <c r="I25" s="17"/>
      <c r="J25" s="17"/>
      <c r="K25" s="12"/>
      <c r="L25" s="17"/>
      <c r="M25" s="17"/>
      <c r="N25" s="17"/>
      <c r="O25" s="21"/>
    </row>
    <row r="26" spans="1:18" ht="18.75" x14ac:dyDescent="0.2">
      <c r="B26" s="110" t="s">
        <v>12</v>
      </c>
      <c r="C26" s="111"/>
      <c r="D26" s="33">
        <v>1</v>
      </c>
      <c r="E26" s="3"/>
      <c r="F26" s="17"/>
      <c r="G26" s="17"/>
      <c r="H26" s="17"/>
      <c r="I26" s="17"/>
      <c r="J26" s="17"/>
      <c r="K26" s="17"/>
      <c r="L26" s="17"/>
      <c r="M26" s="17"/>
      <c r="N26" s="17"/>
      <c r="O26" s="21"/>
    </row>
    <row r="27" spans="1:18" ht="18.75" customHeight="1" x14ac:dyDescent="0.2">
      <c r="B27" s="108" t="s">
        <v>18</v>
      </c>
      <c r="C27" s="109"/>
      <c r="D27" s="16">
        <v>0</v>
      </c>
      <c r="E27" s="10"/>
      <c r="F27" s="17"/>
      <c r="G27" s="17"/>
      <c r="H27" s="17"/>
      <c r="I27" s="17"/>
      <c r="J27" s="17"/>
      <c r="K27" s="17"/>
      <c r="L27" s="17"/>
      <c r="M27" s="17"/>
      <c r="N27" s="17"/>
      <c r="O27" s="21"/>
    </row>
    <row r="28" spans="1:18" ht="18.75" customHeight="1" x14ac:dyDescent="0.2">
      <c r="B28" s="102" t="s">
        <v>19</v>
      </c>
      <c r="C28" s="103"/>
      <c r="D28" s="34">
        <v>2</v>
      </c>
      <c r="F28" s="17"/>
      <c r="G28" s="17"/>
      <c r="H28" s="17"/>
      <c r="I28" s="17"/>
      <c r="J28" s="17"/>
      <c r="K28" s="17"/>
      <c r="L28" s="17"/>
      <c r="M28" s="17"/>
      <c r="N28" s="17"/>
      <c r="O28" s="21"/>
    </row>
    <row r="29" spans="1:18" ht="18.75" customHeight="1" x14ac:dyDescent="0.2">
      <c r="B29" s="98" t="s">
        <v>20</v>
      </c>
      <c r="C29" s="99"/>
      <c r="D29" s="30">
        <v>6</v>
      </c>
      <c r="E29" s="5"/>
      <c r="F29" s="17"/>
      <c r="G29" s="17"/>
      <c r="H29" s="17"/>
      <c r="I29" s="17"/>
      <c r="J29" s="17"/>
      <c r="K29" s="17"/>
      <c r="L29" s="17"/>
      <c r="M29" s="17"/>
      <c r="N29" s="17"/>
      <c r="O29" s="21"/>
    </row>
    <row r="30" spans="1:18" ht="18.75" x14ac:dyDescent="0.2">
      <c r="B30" s="90" t="s">
        <v>22</v>
      </c>
      <c r="C30" s="91"/>
      <c r="D30" s="29">
        <v>0</v>
      </c>
      <c r="E30" s="5"/>
      <c r="F30" s="17"/>
      <c r="G30" s="17"/>
      <c r="H30" s="17"/>
      <c r="I30" s="17"/>
      <c r="J30" s="17"/>
      <c r="K30" s="17"/>
      <c r="L30" s="17"/>
      <c r="M30" s="17"/>
      <c r="N30" s="17"/>
      <c r="O30" s="21"/>
    </row>
    <row r="31" spans="1:18" ht="18.75" customHeight="1" x14ac:dyDescent="0.2">
      <c r="B31" s="92" t="s">
        <v>21</v>
      </c>
      <c r="C31" s="93"/>
      <c r="D31" s="29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21"/>
    </row>
    <row r="32" spans="1:18" ht="7.5" customHeight="1" x14ac:dyDescent="0.2">
      <c r="B32" s="6"/>
      <c r="C32" s="6"/>
      <c r="D32" s="2"/>
      <c r="F32" s="17"/>
      <c r="G32" s="17"/>
      <c r="H32" s="17"/>
      <c r="I32" s="17"/>
      <c r="J32" s="17"/>
      <c r="K32" s="17"/>
      <c r="L32" s="17"/>
      <c r="M32" s="17"/>
      <c r="N32" s="17"/>
      <c r="O32" s="21"/>
    </row>
    <row r="33" spans="2:15" ht="60.75" customHeight="1" x14ac:dyDescent="0.2">
      <c r="B33" s="94" t="s">
        <v>27</v>
      </c>
      <c r="C33" s="95"/>
      <c r="D33" s="22">
        <f>SUM(I7:I19)</f>
        <v>1871</v>
      </c>
      <c r="E33" s="88" t="s">
        <v>28</v>
      </c>
      <c r="F33" s="89"/>
      <c r="G33" s="22">
        <f>SUMIF(N7:N19,"да",I7:I19)</f>
        <v>1871</v>
      </c>
      <c r="H33" s="88" t="s">
        <v>29</v>
      </c>
      <c r="I33" s="89"/>
      <c r="J33" s="22">
        <f>D33-G33</f>
        <v>0</v>
      </c>
      <c r="M33" s="1"/>
      <c r="N33" s="4"/>
      <c r="O33" s="21"/>
    </row>
    <row r="34" spans="2:15" ht="6.75" customHeight="1" x14ac:dyDescent="0.2">
      <c r="B34" s="36"/>
      <c r="C34" s="36"/>
      <c r="D34" s="23"/>
      <c r="E34" s="24"/>
      <c r="F34" s="25"/>
      <c r="G34" s="24"/>
      <c r="H34" s="24"/>
      <c r="I34" s="25"/>
      <c r="J34" s="24"/>
      <c r="K34" s="19"/>
      <c r="L34" s="1"/>
      <c r="M34" s="1"/>
      <c r="N34" s="4"/>
      <c r="O34" s="21"/>
    </row>
    <row r="35" spans="2:15" ht="51" customHeight="1" x14ac:dyDescent="0.2">
      <c r="B35" s="94" t="s">
        <v>30</v>
      </c>
      <c r="C35" s="95"/>
      <c r="D35" s="26">
        <f>SUM(H7:H19)</f>
        <v>0.14652777778537712</v>
      </c>
      <c r="E35" s="88" t="s">
        <v>31</v>
      </c>
      <c r="F35" s="89"/>
      <c r="G35" s="26">
        <f>SUMIF(N7:N19,"да",H7:H19)</f>
        <v>0.14652777778537712</v>
      </c>
      <c r="H35" s="88" t="s">
        <v>32</v>
      </c>
      <c r="I35" s="89"/>
      <c r="J35" s="26">
        <f>D35-G35</f>
        <v>0</v>
      </c>
      <c r="M35" s="1"/>
      <c r="N35" s="4"/>
      <c r="O35" s="21"/>
    </row>
    <row r="36" spans="2:15" ht="8.25" customHeight="1" x14ac:dyDescent="0.2">
      <c r="B36" s="36"/>
      <c r="C36" s="36"/>
      <c r="D36" s="27"/>
      <c r="E36" s="24"/>
      <c r="F36" s="24"/>
      <c r="G36" s="27" t="s">
        <v>36</v>
      </c>
      <c r="H36" s="24"/>
      <c r="I36" s="24"/>
      <c r="J36" s="27"/>
      <c r="M36" s="1"/>
      <c r="N36" s="4"/>
      <c r="O36" s="21"/>
    </row>
    <row r="37" spans="2:15" ht="51" customHeight="1" x14ac:dyDescent="0.2">
      <c r="B37" s="94" t="s">
        <v>33</v>
      </c>
      <c r="C37" s="95"/>
      <c r="D37" s="28">
        <f>SUM(O7:O19)</f>
        <v>13</v>
      </c>
      <c r="E37" s="88" t="s">
        <v>34</v>
      </c>
      <c r="F37" s="89"/>
      <c r="G37" s="28">
        <f>SUMIF(N7:N19,"да",O7:O19)</f>
        <v>9</v>
      </c>
      <c r="H37" s="88" t="s">
        <v>35</v>
      </c>
      <c r="I37" s="89"/>
      <c r="J37" s="22">
        <f>D37-G37</f>
        <v>4</v>
      </c>
      <c r="M37" s="1"/>
      <c r="N37" s="4"/>
      <c r="O37" s="21"/>
    </row>
    <row r="38" spans="2:15" ht="22.5" x14ac:dyDescent="0.2">
      <c r="B38" s="7" t="s">
        <v>13</v>
      </c>
      <c r="C38" s="7"/>
      <c r="G38" s="9"/>
      <c r="H38" s="9"/>
      <c r="I38" s="9"/>
      <c r="J38" s="9"/>
      <c r="K38" s="9"/>
      <c r="L38" s="4"/>
      <c r="M38" s="4"/>
      <c r="N38" s="4"/>
      <c r="O38" s="21"/>
    </row>
    <row r="39" spans="2:15" ht="12.75" customHeight="1" x14ac:dyDescent="0.2">
      <c r="B39" s="97" t="s">
        <v>106</v>
      </c>
      <c r="C39" s="97"/>
      <c r="G39" s="9"/>
      <c r="H39" s="9"/>
      <c r="I39" s="9"/>
      <c r="J39" s="9"/>
      <c r="K39" s="9"/>
      <c r="L39" s="4"/>
      <c r="M39" s="4"/>
      <c r="O39" s="21"/>
    </row>
    <row r="40" spans="2:15" x14ac:dyDescent="0.2">
      <c r="F40" s="15"/>
      <c r="G40" s="15"/>
      <c r="H40" s="15"/>
      <c r="O40" s="21"/>
    </row>
    <row r="41" spans="2:15" x14ac:dyDescent="0.2">
      <c r="O41" s="21"/>
    </row>
    <row r="42" spans="2:15" x14ac:dyDescent="0.2">
      <c r="O42" s="21"/>
    </row>
    <row r="43" spans="2:15" x14ac:dyDescent="0.2">
      <c r="O43" s="21"/>
    </row>
    <row r="44" spans="2:15" x14ac:dyDescent="0.2">
      <c r="O44" s="21"/>
    </row>
    <row r="45" spans="2:15" x14ac:dyDescent="0.2">
      <c r="O45" s="21"/>
    </row>
    <row r="46" spans="2:15" x14ac:dyDescent="0.2">
      <c r="O46" s="21"/>
    </row>
    <row r="47" spans="2:15" x14ac:dyDescent="0.2">
      <c r="O47" s="21"/>
    </row>
    <row r="48" spans="2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  <row r="99" spans="15:15" x14ac:dyDescent="0.2">
      <c r="O99" s="21"/>
    </row>
    <row r="100" spans="15:15" x14ac:dyDescent="0.2">
      <c r="O100" s="21"/>
    </row>
    <row r="101" spans="15:15" x14ac:dyDescent="0.2">
      <c r="O101" s="21"/>
    </row>
    <row r="102" spans="15:15" x14ac:dyDescent="0.2">
      <c r="O102" s="21"/>
    </row>
    <row r="103" spans="15:15" x14ac:dyDescent="0.2">
      <c r="O103" s="21"/>
    </row>
    <row r="104" spans="15:15" x14ac:dyDescent="0.2">
      <c r="O104" s="21"/>
    </row>
    <row r="105" spans="15:15" x14ac:dyDescent="0.2">
      <c r="O105" s="21"/>
    </row>
    <row r="106" spans="15:15" x14ac:dyDescent="0.2">
      <c r="O106" s="21"/>
    </row>
    <row r="107" spans="15:15" x14ac:dyDescent="0.2">
      <c r="O107" s="21"/>
    </row>
    <row r="108" spans="15:15" x14ac:dyDescent="0.2">
      <c r="O108" s="21"/>
    </row>
  </sheetData>
  <sortState ref="B7:N10">
    <sortCondition ref="F7:F10"/>
    <sortCondition ref="B7:B10"/>
  </sortState>
  <mergeCells count="41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9:C39"/>
    <mergeCell ref="B37:C37"/>
    <mergeCell ref="B35:C35"/>
    <mergeCell ref="B29:C29"/>
    <mergeCell ref="B25:C25"/>
    <mergeCell ref="B28:C28"/>
    <mergeCell ref="B22:C22"/>
    <mergeCell ref="B23:C23"/>
    <mergeCell ref="B21:D21"/>
    <mergeCell ref="B27:C27"/>
    <mergeCell ref="B24:C24"/>
    <mergeCell ref="B26:C26"/>
    <mergeCell ref="B7:B8"/>
    <mergeCell ref="B11:B12"/>
    <mergeCell ref="B14:B17"/>
    <mergeCell ref="H37:I37"/>
    <mergeCell ref="B30:C30"/>
    <mergeCell ref="B31:C31"/>
    <mergeCell ref="B33:C33"/>
    <mergeCell ref="E33:F33"/>
    <mergeCell ref="H33:I33"/>
    <mergeCell ref="E35:F35"/>
    <mergeCell ref="H35:I35"/>
    <mergeCell ref="E37:F3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2023-07-10T08:23:38Z</dcterms:modified>
</cp:coreProperties>
</file>