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8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14" i="12" l="1"/>
  <c r="G33" i="12" l="1"/>
  <c r="D33" i="12"/>
  <c r="G35" i="12" l="1"/>
  <c r="D35" i="12"/>
</calcChain>
</file>

<file path=xl/sharedStrings.xml><?xml version="1.0" encoding="utf-8"?>
<sst xmlns="http://schemas.openxmlformats.org/spreadsheetml/2006/main" count="136" uniqueCount="100">
  <si>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</si>
  <si>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</si>
  <si>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</si>
  <si>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</si>
  <si>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</si>
  <si>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</si>
  <si>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</si>
  <si>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</si>
  <si>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</si>
  <si>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</si>
  <si>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</si>
  <si>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</si>
  <si>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</si>
  <si>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</si>
  <si>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</si>
  <si>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</si>
  <si>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</si>
  <si>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</si>
  <si>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</si>
  <si>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</si>
  <si>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</si>
  <si>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</si>
  <si>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</si>
  <si>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</si>
  <si>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</si>
  <si>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</si>
  <si>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</si>
  <si>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</si>
  <si>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</si>
  <si>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</si>
  <si>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</si>
  <si>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</si>
  <si>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</si>
  <si>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Березовский ф-л 
АО "ЮРЭСК"</t>
  </si>
  <si>
    <t>да</t>
  </si>
  <si>
    <t>нет</t>
  </si>
  <si>
    <t>ЮТЭК-ХМР</t>
  </si>
  <si>
    <t>ТО, УАПВ</t>
  </si>
  <si>
    <t>ТО, УРПВ</t>
  </si>
  <si>
    <t>п. Батово</t>
  </si>
  <si>
    <t>Исполнитель :  ДОДС Денисенко А.В.</t>
  </si>
  <si>
    <t>СПП АО "ЮРЭСК"</t>
  </si>
  <si>
    <t>МТЗ</t>
  </si>
  <si>
    <t>Причина отключения устанавливается (гроза).</t>
  </si>
  <si>
    <t>п. Горный, п. Сытомино</t>
  </si>
  <si>
    <t>МТЗ, УАПВ</t>
  </si>
  <si>
    <t>Причина отключения устанавливается. Гроза.</t>
  </si>
  <si>
    <t>за период с 08:00 31.07.23 по 08:00 07.08.23.</t>
  </si>
  <si>
    <t xml:space="preserve">АО "ЮРЭСК" 
г. Ханты-Мансийск </t>
  </si>
  <si>
    <t>г. Ханты-Мансийск</t>
  </si>
  <si>
    <t>ВЛ-110 кВ Югра-Самарово-1</t>
  </si>
  <si>
    <t>1ст. ДЗ, 1ст. ТНЗНП, МФТО, НАПВ, НРПВ</t>
  </si>
  <si>
    <t>Повреждение провода ф.С с последующим падением на землю в пролете оп№41-42  вследствии несанкционированных работ в охранной зоне ВЛ автокраном сторонней организации.</t>
  </si>
  <si>
    <t>СЗО-25</t>
  </si>
  <si>
    <t>п. Светлый</t>
  </si>
  <si>
    <t>ПС 110 кВ Пунга, КЛ-6 кВ Светлый-2</t>
  </si>
  <si>
    <t>Повреждение концевой кабельной муфты на оп№ 1.</t>
  </si>
  <si>
    <t>п. Лугофилинск</t>
  </si>
  <si>
    <t>ПС 35 кВ Цингалы,
ВЛ-10 кВ Лугофилинск</t>
  </si>
  <si>
    <t>02.08.23 
19:00</t>
  </si>
  <si>
    <t>02.08.23 
19:21</t>
  </si>
  <si>
    <t>ЮТЭК-Когалым</t>
  </si>
  <si>
    <t>г. Когалым</t>
  </si>
  <si>
    <t>ПС 35 кВ №33 Галактика,
1Т</t>
  </si>
  <si>
    <t>ДЗТ</t>
  </si>
  <si>
    <t>02.08.23 
14:20</t>
  </si>
  <si>
    <t xml:space="preserve">Разрушение концевой кабельной муфты КЛ-35 кВ в камере 1Т. АВР успешное. </t>
  </si>
  <si>
    <t>ПС 110 кВ Пунга,
ВЛ-6 Светлый-1</t>
  </si>
  <si>
    <t>ТО</t>
  </si>
  <si>
    <t>03.08.23 
15:09</t>
  </si>
  <si>
    <t>03.08.23 
18:59</t>
  </si>
  <si>
    <t>Падение деревьев в пролетах оп. 61/2-61/3; 61/3-61/4.</t>
  </si>
  <si>
    <t>ПС 110 кВ Пунга,
ВЛ-6 Промзона</t>
  </si>
  <si>
    <t>03.08.23 
16:06</t>
  </si>
  <si>
    <t>пгт. Березово</t>
  </si>
  <si>
    <t>ПС 110 кВ Игрим,
ВЛ-110 кВ Игрим-Березово-1</t>
  </si>
  <si>
    <t>1ст. ТНЗНП, УАПВ</t>
  </si>
  <si>
    <t>03.08.23 
22:16</t>
  </si>
  <si>
    <t>Причина отключения устанавливается. Гроза. ИМФ ПС Игрим: L = 83,1 км, ф. С-0, 3Io = 0,33 кА, 3Uo = 14,4 кВ, Iк = 0,58 кА.</t>
  </si>
  <si>
    <t>1ст. ТНЗНП, НАПВ</t>
  </si>
  <si>
    <t>03.08.23 
22:18</t>
  </si>
  <si>
    <t>03.08.23 
22:26</t>
  </si>
  <si>
    <t>Причина отключения устанавливается. Гроза. На ПС 110 кВ успешное АВР. ИМФ ПС Игрим: L = 90,2 км, ф. С-0, 3Io = 0,33 кА, 3Uo = 14,4 кВ, Iк = 0,58 кА.</t>
  </si>
  <si>
    <t>04.08.23
13:23</t>
  </si>
  <si>
    <t>Няганский ф-л 
АО "ЮРЭСК"</t>
  </si>
  <si>
    <t>п. Шеркалы</t>
  </si>
  <si>
    <t>НВЧЗ, УАПВ</t>
  </si>
  <si>
    <t>04.08.23
16:54</t>
  </si>
  <si>
    <t>Причина отключения устанавливается (гроза). На ПС 110 кВ Белоярская: НВЧЗ ф.А-0, ИМФ=115 км, 3I0=0,21 кA, 3U0=9,6 кB, Iкз=0,195 кА; ПС 110 кВ Октябрьская: НВЧЗ, ф.А-0, 3I0=0,21 кA, 3U0=13,4 кB, Iкз=0,399 кА.</t>
  </si>
  <si>
    <t xml:space="preserve"> ПС 110 кВ Сытомино, яч. №13 ВЛ-10 кВ Сытомино-Горный  </t>
  </si>
  <si>
    <t xml:space="preserve"> ПС 110 кВ Сытомино, яч. №15 ВЛ-10 кВ Сытомино-Горный  </t>
  </si>
  <si>
    <t xml:space="preserve">ВЛ-110 кВ Белоярская-Шеркалы, ВЛ-110 кВ Октябрьская-Шеркалы 
(ПС 110 кВ Шеркалы ремонтная схема, включена РП-110) </t>
  </si>
  <si>
    <t>п. Пырьях, п. Кышик, 
п. Нялино</t>
  </si>
  <si>
    <t>КТП 6/20 кВ №18-4040,
ВЛ-20 кВ Пырьях</t>
  </si>
  <si>
    <t>МТЗ, УРПВ</t>
  </si>
  <si>
    <t>ПС 110 кВ Батово, ВЛ-10 кВ Поселок</t>
  </si>
  <si>
    <t>отключена персоналом</t>
  </si>
  <si>
    <t>Повреждение концевой кабельной муфты ввод на ТП №18-1015.</t>
  </si>
  <si>
    <t>Итого - 13 отключений, из них в сетях ЮРЭСК - 11</t>
  </si>
  <si>
    <t>СЗ/ЖО-16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</si>
</sst>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1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7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08"/>
  <sheetViews>
    <sheetView tabSelected="1" zoomScale="85" zoomScaleNormal="85" zoomScaleSheetLayoutView="70" workbookViewId="0">
      <selection activeCell="J33" sqref="J3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7" ht="15.75" x14ac:dyDescent="0.2">
      <c r="A3" s="83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7" ht="12.75" customHeight="1" x14ac:dyDescent="0.2">
      <c r="A5" s="80" t="s">
        <v>14</v>
      </c>
      <c r="B5" s="80" t="s">
        <v>4</v>
      </c>
      <c r="C5" s="8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24</v>
      </c>
      <c r="M5" s="80" t="s">
        <v>25</v>
      </c>
    </row>
    <row r="6" spans="1:17" ht="52.5" customHeight="1" x14ac:dyDescent="0.2">
      <c r="A6" s="80"/>
      <c r="B6" s="80"/>
      <c r="C6" s="82"/>
      <c r="D6" s="80"/>
      <c r="E6" s="80"/>
      <c r="F6" s="57" t="s">
        <v>1</v>
      </c>
      <c r="G6" s="57" t="s">
        <v>2</v>
      </c>
      <c r="H6" s="80"/>
      <c r="I6" s="80"/>
      <c r="J6" s="85"/>
      <c r="K6" s="80"/>
      <c r="L6" s="80"/>
      <c r="M6" s="80"/>
      <c r="N6" s="31"/>
    </row>
    <row r="7" spans="1:17" ht="59.45" customHeight="1" x14ac:dyDescent="0.2">
      <c r="A7" s="33">
        <v>1</v>
      </c>
      <c r="B7" s="61" t="s">
        <v>48</v>
      </c>
      <c r="C7" s="37" t="s">
        <v>49</v>
      </c>
      <c r="D7" s="37" t="s">
        <v>50</v>
      </c>
      <c r="E7" s="37" t="s">
        <v>51</v>
      </c>
      <c r="F7" s="39">
        <v>45139.587500000001</v>
      </c>
      <c r="G7" s="39">
        <v>45139.615972222222</v>
      </c>
      <c r="H7" s="34">
        <v>2.8472222222222222E-2</v>
      </c>
      <c r="I7" s="38">
        <v>6150</v>
      </c>
      <c r="J7" s="56" t="s">
        <v>52</v>
      </c>
      <c r="K7" s="62" t="s">
        <v>53</v>
      </c>
      <c r="L7" s="41">
        <v>20</v>
      </c>
      <c r="M7" s="32" t="s">
        <v>35</v>
      </c>
      <c r="N7" s="18">
        <v>1</v>
      </c>
      <c r="O7" s="1"/>
      <c r="P7" s="1"/>
      <c r="Q7" s="1"/>
    </row>
    <row r="8" spans="1:17" ht="39.950000000000003" customHeight="1" x14ac:dyDescent="0.2">
      <c r="A8" s="33">
        <v>2</v>
      </c>
      <c r="B8" s="75" t="s">
        <v>33</v>
      </c>
      <c r="C8" s="109" t="s">
        <v>54</v>
      </c>
      <c r="D8" s="44" t="s">
        <v>55</v>
      </c>
      <c r="E8" s="32" t="s">
        <v>42</v>
      </c>
      <c r="F8" s="39">
        <v>45139.482638888891</v>
      </c>
      <c r="G8" s="39">
        <v>45139.555555555555</v>
      </c>
      <c r="H8" s="34">
        <v>7.2916666666666671E-2</v>
      </c>
      <c r="I8" s="40">
        <v>82</v>
      </c>
      <c r="J8" s="74" t="s">
        <v>56</v>
      </c>
      <c r="K8" s="43" t="s">
        <v>35</v>
      </c>
      <c r="L8" s="41">
        <v>18</v>
      </c>
      <c r="M8" s="32" t="s">
        <v>34</v>
      </c>
      <c r="N8" s="18">
        <v>1</v>
      </c>
      <c r="O8" s="1"/>
      <c r="P8" s="1"/>
      <c r="Q8" s="1"/>
    </row>
    <row r="9" spans="1:17" ht="39.950000000000003" customHeight="1" x14ac:dyDescent="0.2">
      <c r="A9" s="33">
        <v>3</v>
      </c>
      <c r="B9" s="76"/>
      <c r="C9" s="110"/>
      <c r="D9" s="35" t="s">
        <v>67</v>
      </c>
      <c r="E9" s="32" t="s">
        <v>68</v>
      </c>
      <c r="F9" s="39" t="s">
        <v>69</v>
      </c>
      <c r="G9" s="39" t="s">
        <v>70</v>
      </c>
      <c r="H9" s="34">
        <v>0.15972222222222224</v>
      </c>
      <c r="I9" s="40">
        <v>220</v>
      </c>
      <c r="J9" s="56" t="s">
        <v>71</v>
      </c>
      <c r="K9" s="32" t="s">
        <v>35</v>
      </c>
      <c r="L9" s="36">
        <v>25</v>
      </c>
      <c r="M9" s="36" t="s">
        <v>34</v>
      </c>
      <c r="O9" s="1"/>
      <c r="P9" s="1"/>
      <c r="Q9" s="1"/>
    </row>
    <row r="10" spans="1:17" ht="39.950000000000003" customHeight="1" x14ac:dyDescent="0.2">
      <c r="A10" s="33">
        <v>4</v>
      </c>
      <c r="B10" s="76"/>
      <c r="C10" s="111"/>
      <c r="D10" s="35" t="s">
        <v>72</v>
      </c>
      <c r="E10" s="32" t="s">
        <v>38</v>
      </c>
      <c r="F10" s="39" t="s">
        <v>69</v>
      </c>
      <c r="G10" s="39" t="s">
        <v>73</v>
      </c>
      <c r="H10" s="34">
        <v>3.9583333333333331E-2</v>
      </c>
      <c r="I10" s="40">
        <v>50</v>
      </c>
      <c r="J10" s="42" t="s">
        <v>46</v>
      </c>
      <c r="K10" s="55" t="s">
        <v>35</v>
      </c>
      <c r="L10" s="36">
        <v>24</v>
      </c>
      <c r="M10" s="36" t="s">
        <v>34</v>
      </c>
      <c r="O10" s="1"/>
      <c r="P10" s="1"/>
      <c r="Q10" s="1"/>
    </row>
    <row r="11" spans="1:17" ht="54.95" customHeight="1" x14ac:dyDescent="0.2">
      <c r="A11" s="33">
        <v>5</v>
      </c>
      <c r="B11" s="76"/>
      <c r="C11" s="109" t="s">
        <v>74</v>
      </c>
      <c r="D11" s="35" t="s">
        <v>75</v>
      </c>
      <c r="E11" s="32" t="s">
        <v>76</v>
      </c>
      <c r="F11" s="39" t="s">
        <v>77</v>
      </c>
      <c r="G11" s="39" t="s">
        <v>77</v>
      </c>
      <c r="H11" s="34">
        <v>0</v>
      </c>
      <c r="I11" s="40">
        <v>0</v>
      </c>
      <c r="J11" s="42" t="s">
        <v>78</v>
      </c>
      <c r="K11" s="55" t="s">
        <v>35</v>
      </c>
      <c r="L11" s="36">
        <v>20</v>
      </c>
      <c r="M11" s="36" t="s">
        <v>34</v>
      </c>
      <c r="O11" s="1"/>
      <c r="P11" s="1"/>
      <c r="Q11" s="1"/>
    </row>
    <row r="12" spans="1:17" ht="54.95" customHeight="1" x14ac:dyDescent="0.2">
      <c r="A12" s="33">
        <v>6</v>
      </c>
      <c r="B12" s="77"/>
      <c r="C12" s="111"/>
      <c r="D12" s="35" t="s">
        <v>75</v>
      </c>
      <c r="E12" s="32" t="s">
        <v>79</v>
      </c>
      <c r="F12" s="39" t="s">
        <v>80</v>
      </c>
      <c r="G12" s="39" t="s">
        <v>81</v>
      </c>
      <c r="H12" s="34">
        <v>5.5555555555555558E-3</v>
      </c>
      <c r="I12" s="40">
        <v>0</v>
      </c>
      <c r="J12" s="42" t="s">
        <v>82</v>
      </c>
      <c r="K12" s="55" t="s">
        <v>35</v>
      </c>
      <c r="L12" s="36">
        <v>20</v>
      </c>
      <c r="M12" s="36" t="s">
        <v>34</v>
      </c>
      <c r="O12" s="1"/>
      <c r="P12" s="1"/>
      <c r="Q12" s="1"/>
    </row>
    <row r="13" spans="1:17" ht="39.950000000000003" customHeight="1" x14ac:dyDescent="0.2">
      <c r="A13" s="33">
        <v>7</v>
      </c>
      <c r="B13" s="75" t="s">
        <v>36</v>
      </c>
      <c r="C13" s="35" t="s">
        <v>57</v>
      </c>
      <c r="D13" s="35" t="s">
        <v>58</v>
      </c>
      <c r="E13" s="32" t="s">
        <v>38</v>
      </c>
      <c r="F13" s="39" t="s">
        <v>59</v>
      </c>
      <c r="G13" s="39" t="s">
        <v>60</v>
      </c>
      <c r="H13" s="34">
        <v>1.4583333333333332E-2</v>
      </c>
      <c r="I13" s="32">
        <v>8</v>
      </c>
      <c r="J13" s="42" t="s">
        <v>46</v>
      </c>
      <c r="K13" s="32" t="s">
        <v>35</v>
      </c>
      <c r="L13" s="36">
        <v>25</v>
      </c>
      <c r="M13" s="36" t="s">
        <v>34</v>
      </c>
      <c r="N13" s="18">
        <v>1</v>
      </c>
      <c r="O13" s="1"/>
      <c r="P13" s="1"/>
      <c r="Q13" s="1"/>
    </row>
    <row r="14" spans="1:17" ht="39.950000000000003" customHeight="1" x14ac:dyDescent="0.2">
      <c r="A14" s="33">
        <v>8</v>
      </c>
      <c r="B14" s="76"/>
      <c r="C14" s="68" t="s">
        <v>92</v>
      </c>
      <c r="D14" s="37" t="s">
        <v>93</v>
      </c>
      <c r="E14" s="32" t="s">
        <v>94</v>
      </c>
      <c r="F14" s="39">
        <v>45142.53402777778</v>
      </c>
      <c r="G14" s="39">
        <v>45142.539583333331</v>
      </c>
      <c r="H14" s="34">
        <f>G14-F14</f>
        <v>5.5555555518367328E-3</v>
      </c>
      <c r="I14" s="69">
        <v>62</v>
      </c>
      <c r="J14" s="42" t="s">
        <v>43</v>
      </c>
      <c r="K14" s="62" t="s">
        <v>99</v>
      </c>
      <c r="L14" s="70">
        <v>22</v>
      </c>
      <c r="M14" s="36" t="s">
        <v>34</v>
      </c>
      <c r="O14" s="1"/>
      <c r="P14" s="1"/>
      <c r="Q14" s="1"/>
    </row>
    <row r="15" spans="1:17" ht="39.950000000000003" customHeight="1" x14ac:dyDescent="0.2">
      <c r="A15" s="33">
        <v>9</v>
      </c>
      <c r="B15" s="77"/>
      <c r="C15" s="63" t="s">
        <v>39</v>
      </c>
      <c r="D15" s="35" t="s">
        <v>95</v>
      </c>
      <c r="E15" s="32" t="s">
        <v>96</v>
      </c>
      <c r="F15" s="71">
        <v>45143.652777777781</v>
      </c>
      <c r="G15" s="71">
        <v>45143.659722222219</v>
      </c>
      <c r="H15" s="72">
        <v>6.9444444444444441E-3</v>
      </c>
      <c r="I15" s="69">
        <v>20</v>
      </c>
      <c r="J15" s="74" t="s">
        <v>97</v>
      </c>
      <c r="K15" s="55" t="s">
        <v>35</v>
      </c>
      <c r="L15" s="73">
        <v>25</v>
      </c>
      <c r="M15" s="36" t="s">
        <v>34</v>
      </c>
      <c r="O15" s="1"/>
      <c r="P15" s="1"/>
      <c r="Q15" s="1"/>
    </row>
    <row r="16" spans="1:17" ht="39.950000000000003" customHeight="1" x14ac:dyDescent="0.2">
      <c r="A16" s="33">
        <v>10</v>
      </c>
      <c r="B16" s="64" t="s">
        <v>61</v>
      </c>
      <c r="C16" s="65" t="s">
        <v>62</v>
      </c>
      <c r="D16" s="35" t="s">
        <v>63</v>
      </c>
      <c r="E16" s="20" t="s">
        <v>64</v>
      </c>
      <c r="F16" s="39" t="s">
        <v>65</v>
      </c>
      <c r="G16" s="39" t="s">
        <v>65</v>
      </c>
      <c r="H16" s="34">
        <v>0</v>
      </c>
      <c r="I16" s="32">
        <v>0</v>
      </c>
      <c r="J16" s="74" t="s">
        <v>66</v>
      </c>
      <c r="K16" s="55" t="s">
        <v>35</v>
      </c>
      <c r="L16" s="36">
        <v>24</v>
      </c>
      <c r="M16" s="36" t="s">
        <v>34</v>
      </c>
      <c r="N16" s="18">
        <v>1</v>
      </c>
      <c r="O16" s="1"/>
      <c r="P16" s="1"/>
      <c r="Q16" s="1"/>
    </row>
    <row r="17" spans="1:17" ht="54.95" customHeight="1" x14ac:dyDescent="0.2">
      <c r="A17" s="33">
        <v>11</v>
      </c>
      <c r="B17" s="75" t="s">
        <v>41</v>
      </c>
      <c r="C17" s="59" t="s">
        <v>44</v>
      </c>
      <c r="D17" s="60" t="s">
        <v>89</v>
      </c>
      <c r="E17" s="32" t="s">
        <v>45</v>
      </c>
      <c r="F17" s="39" t="s">
        <v>83</v>
      </c>
      <c r="G17" s="39" t="s">
        <v>83</v>
      </c>
      <c r="H17" s="34">
        <v>0</v>
      </c>
      <c r="I17" s="38">
        <v>0</v>
      </c>
      <c r="J17" s="42" t="s">
        <v>43</v>
      </c>
      <c r="K17" s="55" t="s">
        <v>35</v>
      </c>
      <c r="L17" s="36">
        <v>22</v>
      </c>
      <c r="M17" s="36" t="s">
        <v>34</v>
      </c>
      <c r="O17" s="1"/>
      <c r="P17" s="1"/>
      <c r="Q17" s="1"/>
    </row>
    <row r="18" spans="1:17" ht="54.95" customHeight="1" x14ac:dyDescent="0.2">
      <c r="A18" s="33">
        <v>12</v>
      </c>
      <c r="B18" s="112"/>
      <c r="C18" s="59" t="s">
        <v>44</v>
      </c>
      <c r="D18" s="60" t="s">
        <v>90</v>
      </c>
      <c r="E18" s="66" t="s">
        <v>37</v>
      </c>
      <c r="F18" s="39" t="s">
        <v>83</v>
      </c>
      <c r="G18" s="39" t="s">
        <v>83</v>
      </c>
      <c r="H18" s="34">
        <v>0</v>
      </c>
      <c r="I18" s="38">
        <v>0</v>
      </c>
      <c r="J18" s="42" t="s">
        <v>43</v>
      </c>
      <c r="K18" s="55" t="s">
        <v>35</v>
      </c>
      <c r="L18" s="36">
        <v>22</v>
      </c>
      <c r="M18" s="36" t="s">
        <v>34</v>
      </c>
      <c r="O18" s="1"/>
      <c r="P18" s="1"/>
      <c r="Q18" s="1"/>
    </row>
    <row r="19" spans="1:17" ht="114.95" customHeight="1" x14ac:dyDescent="0.2">
      <c r="A19" s="33">
        <v>13</v>
      </c>
      <c r="B19" s="58" t="s">
        <v>84</v>
      </c>
      <c r="C19" s="37" t="s">
        <v>85</v>
      </c>
      <c r="D19" s="37" t="s">
        <v>91</v>
      </c>
      <c r="E19" s="67" t="s">
        <v>86</v>
      </c>
      <c r="F19" s="39" t="s">
        <v>87</v>
      </c>
      <c r="G19" s="39" t="s">
        <v>87</v>
      </c>
      <c r="H19" s="34">
        <v>0</v>
      </c>
      <c r="I19" s="40">
        <v>0</v>
      </c>
      <c r="J19" s="42" t="s">
        <v>88</v>
      </c>
      <c r="K19" s="55" t="s">
        <v>35</v>
      </c>
      <c r="L19" s="36">
        <v>22</v>
      </c>
      <c r="M19" s="36" t="s">
        <v>35</v>
      </c>
      <c r="N19" s="18">
        <v>1</v>
      </c>
      <c r="O19" s="1"/>
      <c r="P19" s="1"/>
      <c r="Q19" s="1"/>
    </row>
    <row r="20" spans="1:17" ht="18.75" customHeight="1" x14ac:dyDescent="0.2">
      <c r="A20" s="45"/>
      <c r="B20" s="46"/>
      <c r="C20" s="47"/>
      <c r="D20" s="48"/>
      <c r="E20" s="21"/>
      <c r="F20" s="49"/>
      <c r="G20" s="49"/>
      <c r="H20" s="50"/>
      <c r="I20" s="51"/>
      <c r="J20" s="52"/>
      <c r="K20" s="53"/>
      <c r="L20" s="54"/>
      <c r="M20" s="54"/>
      <c r="N20" s="19"/>
    </row>
    <row r="21" spans="1:17" ht="18.75" customHeight="1" x14ac:dyDescent="0.2">
      <c r="B21" s="98" t="s">
        <v>98</v>
      </c>
      <c r="C21" s="98"/>
      <c r="D21" s="98"/>
      <c r="E21" s="11"/>
      <c r="F21" s="12"/>
      <c r="G21" s="12"/>
      <c r="H21" s="13"/>
      <c r="I21" s="29"/>
      <c r="J21" s="14"/>
      <c r="K21" s="16"/>
      <c r="L21" s="16"/>
      <c r="M21" s="16"/>
      <c r="N21" s="19"/>
    </row>
    <row r="22" spans="1:17" ht="18.75" x14ac:dyDescent="0.2">
      <c r="B22" s="95" t="s">
        <v>15</v>
      </c>
      <c r="C22" s="95"/>
      <c r="D22" s="27">
        <v>2</v>
      </c>
      <c r="F22" s="12"/>
      <c r="G22" s="17"/>
      <c r="H22" s="16"/>
      <c r="I22" s="16"/>
      <c r="J22" s="16"/>
      <c r="K22" s="16"/>
      <c r="L22" s="16"/>
      <c r="M22" s="16"/>
      <c r="N22" s="19"/>
    </row>
    <row r="23" spans="1:17" ht="18.75" customHeight="1" x14ac:dyDescent="0.2">
      <c r="B23" s="96" t="s">
        <v>16</v>
      </c>
      <c r="C23" s="97"/>
      <c r="D23" s="27">
        <v>0</v>
      </c>
      <c r="E23" s="10"/>
      <c r="F23" s="16"/>
      <c r="G23" s="16"/>
      <c r="H23" s="16"/>
      <c r="I23" s="16"/>
      <c r="J23" s="16"/>
      <c r="K23" s="16"/>
      <c r="L23" s="16"/>
      <c r="M23" s="16"/>
      <c r="N23" s="19"/>
    </row>
    <row r="24" spans="1:17" ht="18.75" x14ac:dyDescent="0.2">
      <c r="B24" s="96" t="s">
        <v>17</v>
      </c>
      <c r="C24" s="97"/>
      <c r="D24" s="27">
        <v>1</v>
      </c>
      <c r="E24" s="10"/>
      <c r="F24" s="16"/>
      <c r="G24" s="16"/>
      <c r="H24" s="16"/>
      <c r="I24" s="16"/>
      <c r="J24" s="16"/>
      <c r="K24" s="16"/>
      <c r="L24" s="16"/>
      <c r="M24" s="16"/>
      <c r="N24" s="19"/>
    </row>
    <row r="25" spans="1:17" ht="18.75" customHeight="1" x14ac:dyDescent="0.2">
      <c r="B25" s="91" t="s">
        <v>18</v>
      </c>
      <c r="C25" s="92"/>
      <c r="D25" s="27">
        <v>1</v>
      </c>
      <c r="E25" s="10"/>
      <c r="F25" s="16"/>
      <c r="G25" s="16"/>
      <c r="H25" s="16"/>
      <c r="I25" s="16"/>
      <c r="J25" s="12"/>
      <c r="K25" s="16"/>
      <c r="L25" s="16"/>
      <c r="M25" s="16"/>
      <c r="N25" s="19"/>
    </row>
    <row r="26" spans="1:17" ht="18.75" x14ac:dyDescent="0.2">
      <c r="B26" s="101" t="s">
        <v>12</v>
      </c>
      <c r="C26" s="102"/>
      <c r="D26" s="27">
        <v>3</v>
      </c>
      <c r="E26" s="3"/>
      <c r="F26" s="16"/>
      <c r="G26" s="16"/>
      <c r="H26" s="16"/>
      <c r="I26" s="16"/>
      <c r="J26" s="16"/>
      <c r="K26" s="16"/>
      <c r="L26" s="16"/>
      <c r="M26" s="16"/>
      <c r="N26" s="19"/>
    </row>
    <row r="27" spans="1:17" ht="18.75" customHeight="1" x14ac:dyDescent="0.2">
      <c r="B27" s="99" t="s">
        <v>18</v>
      </c>
      <c r="C27" s="100"/>
      <c r="D27" s="27">
        <v>0</v>
      </c>
      <c r="E27" s="10"/>
      <c r="F27" s="16"/>
      <c r="G27" s="16"/>
      <c r="H27" s="16"/>
      <c r="I27" s="16"/>
      <c r="J27" s="16"/>
      <c r="K27" s="16"/>
      <c r="L27" s="16"/>
      <c r="M27" s="16"/>
      <c r="N27" s="19"/>
    </row>
    <row r="28" spans="1:17" ht="18.75" customHeight="1" x14ac:dyDescent="0.2">
      <c r="B28" s="93" t="s">
        <v>19</v>
      </c>
      <c r="C28" s="94"/>
      <c r="D28" s="27">
        <v>0</v>
      </c>
      <c r="F28" s="16"/>
      <c r="G28" s="16"/>
      <c r="H28" s="16"/>
      <c r="I28" s="16"/>
      <c r="J28" s="16"/>
      <c r="K28" s="16"/>
      <c r="L28" s="16"/>
      <c r="M28" s="16"/>
      <c r="N28" s="19"/>
    </row>
    <row r="29" spans="1:17" ht="18.75" customHeight="1" x14ac:dyDescent="0.2">
      <c r="B29" s="89" t="s">
        <v>20</v>
      </c>
      <c r="C29" s="90"/>
      <c r="D29" s="28">
        <v>8</v>
      </c>
      <c r="E29" s="5"/>
      <c r="F29" s="16"/>
      <c r="G29" s="16"/>
      <c r="H29" s="16"/>
      <c r="I29" s="16"/>
      <c r="J29" s="16"/>
      <c r="K29" s="16"/>
      <c r="L29" s="16"/>
      <c r="M29" s="16"/>
      <c r="N29" s="19"/>
    </row>
    <row r="30" spans="1:17" ht="18.75" x14ac:dyDescent="0.2">
      <c r="B30" s="105" t="s">
        <v>22</v>
      </c>
      <c r="C30" s="106"/>
      <c r="D30" s="27">
        <v>0</v>
      </c>
      <c r="E30" s="5"/>
      <c r="F30" s="16"/>
      <c r="G30" s="16"/>
      <c r="H30" s="16"/>
      <c r="I30" s="16"/>
      <c r="J30" s="16"/>
      <c r="K30" s="16"/>
      <c r="L30" s="16"/>
      <c r="M30" s="16"/>
      <c r="N30" s="19"/>
    </row>
    <row r="31" spans="1:17" ht="18.75" customHeight="1" x14ac:dyDescent="0.2">
      <c r="B31" s="107" t="s">
        <v>21</v>
      </c>
      <c r="C31" s="108"/>
      <c r="D31" s="27">
        <v>0</v>
      </c>
      <c r="F31" s="16"/>
      <c r="G31" s="16"/>
      <c r="H31" s="16"/>
      <c r="I31" s="16"/>
      <c r="J31" s="16"/>
      <c r="K31" s="16"/>
      <c r="L31" s="16"/>
      <c r="M31" s="16"/>
      <c r="N31" s="19"/>
    </row>
    <row r="32" spans="1:17" ht="7.5" customHeight="1" x14ac:dyDescent="0.2">
      <c r="B32" s="6"/>
      <c r="C32" s="6"/>
      <c r="D32" s="2"/>
      <c r="F32" s="16"/>
      <c r="G32" s="16"/>
      <c r="H32" s="16"/>
      <c r="I32" s="16"/>
      <c r="J32" s="16"/>
      <c r="K32" s="16"/>
      <c r="L32" s="16"/>
      <c r="M32" s="16"/>
      <c r="N32" s="19"/>
    </row>
    <row r="33" spans="2:14" ht="60.75" customHeight="1" x14ac:dyDescent="0.2">
      <c r="B33" s="87" t="s">
        <v>26</v>
      </c>
      <c r="C33" s="88"/>
      <c r="D33" s="20">
        <f>SUM(I7:I19)</f>
        <v>6592</v>
      </c>
      <c r="E33" s="103" t="s">
        <v>27</v>
      </c>
      <c r="F33" s="104"/>
      <c r="G33" s="20">
        <f>SUMIF(M7:M19,"да",I7:I19)</f>
        <v>442</v>
      </c>
      <c r="I33" s="1"/>
      <c r="J33" s="19"/>
      <c r="N33" s="8"/>
    </row>
    <row r="34" spans="2:14" ht="6.75" customHeight="1" x14ac:dyDescent="0.2">
      <c r="B34" s="30"/>
      <c r="C34" s="30"/>
      <c r="D34" s="21"/>
      <c r="E34" s="22"/>
      <c r="F34" s="23"/>
      <c r="G34" s="22"/>
      <c r="H34" s="1"/>
      <c r="I34" s="1"/>
      <c r="J34" s="19"/>
      <c r="N34" s="8"/>
    </row>
    <row r="35" spans="2:14" ht="51" customHeight="1" x14ac:dyDescent="0.2">
      <c r="B35" s="87" t="s">
        <v>28</v>
      </c>
      <c r="C35" s="88"/>
      <c r="D35" s="24">
        <f>SUM(H7:H19)</f>
        <v>0.33333333332961451</v>
      </c>
      <c r="E35" s="103" t="s">
        <v>29</v>
      </c>
      <c r="F35" s="104"/>
      <c r="G35" s="24">
        <f>SUMIF(M7:M19,"да",H7:H19)</f>
        <v>0.30486111110739228</v>
      </c>
      <c r="I35" s="1"/>
      <c r="J35" s="19"/>
      <c r="N35" s="8"/>
    </row>
    <row r="36" spans="2:14" ht="8.25" customHeight="1" x14ac:dyDescent="0.2">
      <c r="B36" s="30"/>
      <c r="C36" s="30"/>
      <c r="D36" s="25"/>
      <c r="E36" s="22"/>
      <c r="F36" s="22"/>
      <c r="G36" s="25" t="s">
        <v>32</v>
      </c>
      <c r="I36" s="1"/>
      <c r="J36" s="19"/>
      <c r="N36" s="8"/>
    </row>
    <row r="37" spans="2:14" ht="51" customHeight="1" x14ac:dyDescent="0.2">
      <c r="B37" s="87" t="s">
        <v>30</v>
      </c>
      <c r="C37" s="88"/>
      <c r="D37" s="26">
        <v>13</v>
      </c>
      <c r="E37" s="103" t="s">
        <v>31</v>
      </c>
      <c r="F37" s="104"/>
      <c r="G37" s="26">
        <v>11</v>
      </c>
      <c r="I37" s="1"/>
      <c r="J37" s="19"/>
      <c r="N37" s="8"/>
    </row>
    <row r="38" spans="2:14" ht="22.5" x14ac:dyDescent="0.2">
      <c r="B38" s="7" t="s">
        <v>13</v>
      </c>
      <c r="C38" s="7"/>
      <c r="G38" s="9"/>
      <c r="H38" s="9"/>
      <c r="I38" s="9"/>
      <c r="J38" s="9"/>
      <c r="K38" s="4"/>
      <c r="L38" s="4"/>
      <c r="M38" s="4"/>
      <c r="N38" s="19"/>
    </row>
    <row r="39" spans="2:14" ht="12.75" customHeight="1" x14ac:dyDescent="0.2">
      <c r="B39" s="86" t="s">
        <v>40</v>
      </c>
      <c r="C39" s="86"/>
      <c r="G39" s="9"/>
      <c r="H39" s="9"/>
      <c r="I39" s="9"/>
      <c r="J39" s="9"/>
      <c r="K39" s="4"/>
      <c r="L39" s="4"/>
      <c r="N39" s="19"/>
    </row>
    <row r="40" spans="2:14" x14ac:dyDescent="0.2">
      <c r="F40" s="15"/>
      <c r="G40" s="15"/>
      <c r="H40" s="15"/>
      <c r="N40" s="19"/>
    </row>
    <row r="41" spans="2:14" x14ac:dyDescent="0.2">
      <c r="N41" s="19"/>
    </row>
    <row r="42" spans="2:14" x14ac:dyDescent="0.2">
      <c r="N42" s="19"/>
    </row>
    <row r="43" spans="2:14" x14ac:dyDescent="0.2">
      <c r="N43" s="19"/>
    </row>
    <row r="44" spans="2:14" x14ac:dyDescent="0.2">
      <c r="N44" s="19"/>
    </row>
    <row r="45" spans="2:14" x14ac:dyDescent="0.2">
      <c r="N45" s="19"/>
    </row>
    <row r="46" spans="2:14" x14ac:dyDescent="0.2">
      <c r="N46" s="19"/>
    </row>
    <row r="47" spans="2:14" x14ac:dyDescent="0.2">
      <c r="N47" s="19"/>
    </row>
    <row r="48" spans="2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  <row r="99" spans="14:14" x14ac:dyDescent="0.2">
      <c r="N99" s="19"/>
    </row>
    <row r="100" spans="14:14" x14ac:dyDescent="0.2">
      <c r="N100" s="19"/>
    </row>
    <row r="101" spans="14:14" x14ac:dyDescent="0.2">
      <c r="N101" s="19"/>
    </row>
    <row r="102" spans="14:14" x14ac:dyDescent="0.2">
      <c r="N102" s="19"/>
    </row>
    <row r="103" spans="14:14" x14ac:dyDescent="0.2">
      <c r="N103" s="19"/>
    </row>
    <row r="104" spans="14:14" x14ac:dyDescent="0.2">
      <c r="N104" s="19"/>
    </row>
    <row r="105" spans="14:14" x14ac:dyDescent="0.2">
      <c r="N105" s="19"/>
    </row>
    <row r="106" spans="14:14" x14ac:dyDescent="0.2">
      <c r="N106" s="19"/>
    </row>
    <row r="107" spans="14:14" x14ac:dyDescent="0.2">
      <c r="N107" s="19"/>
    </row>
    <row r="108" spans="14:14" x14ac:dyDescent="0.2">
      <c r="N108" s="19"/>
    </row>
  </sheetData>
  <sortState ref="B7:N22">
    <sortCondition ref="F7:F22"/>
    <sortCondition ref="B7:B22"/>
  </sortState>
  <mergeCells count="39">
    <mergeCell ref="E37:F37"/>
    <mergeCell ref="C8:C10"/>
    <mergeCell ref="B8:B12"/>
    <mergeCell ref="C11:C12"/>
    <mergeCell ref="B17:B18"/>
    <mergeCell ref="B31:C31"/>
    <mergeCell ref="B33:C33"/>
    <mergeCell ref="E33:F33"/>
    <mergeCell ref="E35:F35"/>
    <mergeCell ref="I5:I6"/>
    <mergeCell ref="B5:B6"/>
    <mergeCell ref="B39:C39"/>
    <mergeCell ref="B37:C37"/>
    <mergeCell ref="B35:C35"/>
    <mergeCell ref="B29:C29"/>
    <mergeCell ref="B25:C25"/>
    <mergeCell ref="B28:C28"/>
    <mergeCell ref="B22:C22"/>
    <mergeCell ref="B23:C23"/>
    <mergeCell ref="B21:D21"/>
    <mergeCell ref="B27:C27"/>
    <mergeCell ref="B24:C24"/>
    <mergeCell ref="B26:C26"/>
    <mergeCell ref="B30:C30"/>
    <mergeCell ref="B13:B15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2024-05-02T10:12:40Z</dcterms:modified>
</cp:coreProperties>
</file>