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6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D25" i="12"/>
  <c r="D29" i="12"/>
  <c r="G29" i="12" l="1"/>
  <c r="H8" i="12" l="1"/>
  <c r="H9" i="12" l="1"/>
  <c r="G27" i="12" s="1"/>
  <c r="D27" i="12" l="1"/>
</calcChain>
</file>

<file path=xl/sharedStrings.xml><?xml version="1.0" encoding="utf-8"?>
<sst xmlns="http://schemas.openxmlformats.org/spreadsheetml/2006/main" count="75" uniqueCount="64">
  <si>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</si>
  <si>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</si>
  <si>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</si>
  <si>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</si>
  <si>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</si>
  <si>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</si>
  <si>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</si>
  <si>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</si>
  <si>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</si>
  <si>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</si>
  <si>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</si>
  <si>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</si>
  <si>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</si>
  <si>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</si>
  <si>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</si>
  <si>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</si>
  <si>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</si>
  <si>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</si>
  <si>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</si>
  <si>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</si>
  <si>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</si>
  <si>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</si>
  <si>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</si>
  <si>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</si>
  <si>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</si>
  <si>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</si>
  <si>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</si>
  <si>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</si>
  <si>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</si>
  <si>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</si>
  <si>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</si>
  <si>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</si>
  <si>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</si>
  <si>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</si>
  <si>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</si>
  <si>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</si>
  <si>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</si>
  <si>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</si>
  <si>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МТЗ</t>
  </si>
  <si>
    <t>Причина отключения устанавливается.</t>
  </si>
  <si>
    <t xml:space="preserve">АО "ЮРЭСК" 
г. Ханты-Мансийск </t>
  </si>
  <si>
    <t>ТО</t>
  </si>
  <si>
    <t>Повреждение КЛ-10 техникой сторонней организации.</t>
  </si>
  <si>
    <t>ПС 35 кВ Южная, КЛ-10 кВ яч№20 Ввод №2 на ЦРП-2-2</t>
  </si>
  <si>
    <t>МТЗ, ЦРП-2-2 АВР-10 успешное</t>
  </si>
  <si>
    <t>п. Кормужиханка</t>
  </si>
  <si>
    <t>ПС 110 кВ Кода,
ВЛ-10 кВ Кормужиханка</t>
  </si>
  <si>
    <t>МТЗ,
УАПВ</t>
  </si>
  <si>
    <t>п. Белогорье</t>
  </si>
  <si>
    <t>ПС 110 кВ Луговская, 
ВЛ-10 Белогорье-2</t>
  </si>
  <si>
    <t>ТО, УАПВ</t>
  </si>
  <si>
    <t>02.07.23
8:28</t>
  </si>
  <si>
    <t>г. Белоярский</t>
  </si>
  <si>
    <t>ЦРП №10-1 "Город",
КЛ-10 кВ яч. №33</t>
  </si>
  <si>
    <t>02.07.23
21:46</t>
  </si>
  <si>
    <t>02.07.23
22:36</t>
  </si>
  <si>
    <t>Следы перекрытия на в/в вводах 10 кВ Т1 на ТП-10/0,4 кВ №10-33 "Микрорайон-5, 5А"</t>
  </si>
  <si>
    <t>Белоярский ф-л 
АО "ЮРЭСК"</t>
  </si>
  <si>
    <t>Исполнитель :  ДОДС Денисенко А.В.</t>
  </si>
  <si>
    <t>за период с 08:00 26.06.23 по 08:00 03.07.23.</t>
  </si>
  <si>
    <t>Причина отключения устанавливается (гроза).</t>
  </si>
  <si>
    <t>Причина отключения устанавливается (на балансе ЮТЭК-Энергия).</t>
  </si>
  <si>
    <t>Итого - 5 отключений, из них в сетях ЮРЭСК - 4</t>
  </si>
  <si>
    <t>ПС 35 кВ №35 Поселковая, 
КЛ-10 кВ ф. 15, 16,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</si>
</sst>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169" fontId="64" fillId="8" borderId="6" xfId="0" applyNumberFormat="1" applyFont="1" applyFill="1" applyBorder="1" applyAlignment="1">
      <alignment horizontal="left" vertical="center" wrapText="1"/>
    </xf>
    <xf numFmtId="0" fontId="64" fillId="8" borderId="6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left" vertical="center" wrapText="1"/>
    </xf>
    <xf numFmtId="0" fontId="60" fillId="9" borderId="1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4" fillId="0" borderId="6" xfId="0" applyFont="1" applyFill="1" applyBorder="1" applyAlignment="1">
      <alignment horizontal="left" vertical="center"/>
    </xf>
    <xf numFmtId="0" fontId="64" fillId="0" borderId="8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0"/>
  <sheetViews>
    <sheetView tabSelected="1" zoomScale="70" zoomScaleNormal="70" zoomScaleSheetLayoutView="70" workbookViewId="0">
      <selection activeCell="J24" sqref="J2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7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15.75" x14ac:dyDescent="0.2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7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7" ht="12.75" customHeight="1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24</v>
      </c>
      <c r="M5" s="72" t="s">
        <v>25</v>
      </c>
    </row>
    <row r="6" spans="1:17" ht="52.5" customHeight="1" x14ac:dyDescent="0.2">
      <c r="A6" s="72"/>
      <c r="B6" s="72"/>
      <c r="C6" s="74"/>
      <c r="D6" s="72"/>
      <c r="E6" s="72"/>
      <c r="F6" s="41" t="s">
        <v>1</v>
      </c>
      <c r="G6" s="41" t="s">
        <v>2</v>
      </c>
      <c r="H6" s="72"/>
      <c r="I6" s="72"/>
      <c r="J6" s="77"/>
      <c r="K6" s="72"/>
      <c r="L6" s="72"/>
      <c r="M6" s="72"/>
      <c r="N6" s="35"/>
    </row>
    <row r="7" spans="1:17" ht="39.950000000000003" customHeight="1" x14ac:dyDescent="0.2">
      <c r="A7" s="37">
        <v>1</v>
      </c>
      <c r="B7" s="63" t="s">
        <v>40</v>
      </c>
      <c r="C7" s="42" t="s">
        <v>48</v>
      </c>
      <c r="D7" s="42" t="s">
        <v>49</v>
      </c>
      <c r="E7" s="36" t="s">
        <v>50</v>
      </c>
      <c r="F7" s="46" t="s">
        <v>51</v>
      </c>
      <c r="G7" s="46" t="s">
        <v>51</v>
      </c>
      <c r="H7" s="38">
        <v>0</v>
      </c>
      <c r="I7" s="44">
        <v>0</v>
      </c>
      <c r="J7" s="61" t="s">
        <v>60</v>
      </c>
      <c r="K7" s="60" t="s">
        <v>32</v>
      </c>
      <c r="L7" s="59">
        <v>15</v>
      </c>
      <c r="M7" s="36" t="s">
        <v>35</v>
      </c>
      <c r="N7" s="45">
        <v>1</v>
      </c>
      <c r="O7" s="1"/>
      <c r="P7" s="1"/>
      <c r="Q7" s="1"/>
    </row>
    <row r="8" spans="1:17" ht="37.5" x14ac:dyDescent="0.2">
      <c r="A8" s="37">
        <v>2</v>
      </c>
      <c r="B8" s="64" t="s">
        <v>34</v>
      </c>
      <c r="C8" s="42" t="s">
        <v>45</v>
      </c>
      <c r="D8" s="42" t="s">
        <v>46</v>
      </c>
      <c r="E8" s="66" t="s">
        <v>47</v>
      </c>
      <c r="F8" s="67">
        <v>45108.423611111109</v>
      </c>
      <c r="G8" s="67">
        <v>45108.423611111109</v>
      </c>
      <c r="H8" s="38">
        <f>SUM(G8-F8)</f>
        <v>0</v>
      </c>
      <c r="I8" s="58">
        <v>0</v>
      </c>
      <c r="J8" s="61" t="s">
        <v>61</v>
      </c>
      <c r="K8" s="60" t="s">
        <v>32</v>
      </c>
      <c r="L8" s="59">
        <v>15</v>
      </c>
      <c r="M8" s="59" t="s">
        <v>32</v>
      </c>
      <c r="N8" s="45">
        <v>1</v>
      </c>
      <c r="O8" s="1"/>
      <c r="P8" s="1"/>
      <c r="Q8" s="1"/>
    </row>
    <row r="9" spans="1:17" ht="66.75" customHeight="1" x14ac:dyDescent="0.2">
      <c r="A9" s="37">
        <v>3</v>
      </c>
      <c r="B9" s="95" t="s">
        <v>36</v>
      </c>
      <c r="C9" s="65" t="s">
        <v>37</v>
      </c>
      <c r="D9" s="39" t="s">
        <v>63</v>
      </c>
      <c r="E9" s="21" t="s">
        <v>41</v>
      </c>
      <c r="F9" s="46">
        <v>45103.767361111109</v>
      </c>
      <c r="G9" s="46">
        <v>45104.040277777778</v>
      </c>
      <c r="H9" s="38">
        <f>G9-F9</f>
        <v>0.27291666666860692</v>
      </c>
      <c r="I9" s="36">
        <v>612</v>
      </c>
      <c r="J9" s="62" t="s">
        <v>42</v>
      </c>
      <c r="K9" s="43" t="s">
        <v>32</v>
      </c>
      <c r="L9" s="40">
        <v>15</v>
      </c>
      <c r="M9" s="40" t="s">
        <v>35</v>
      </c>
      <c r="N9" s="45">
        <v>1</v>
      </c>
      <c r="O9" s="1"/>
      <c r="P9" s="1"/>
      <c r="Q9" s="1"/>
    </row>
    <row r="10" spans="1:17" ht="56.25" customHeight="1" x14ac:dyDescent="0.2">
      <c r="A10" s="37">
        <v>4</v>
      </c>
      <c r="B10" s="96"/>
      <c r="C10" s="65" t="s">
        <v>37</v>
      </c>
      <c r="D10" s="39" t="s">
        <v>43</v>
      </c>
      <c r="E10" s="21" t="s">
        <v>44</v>
      </c>
      <c r="F10" s="46">
        <v>45107.586805555555</v>
      </c>
      <c r="G10" s="46">
        <v>45107.586805555555</v>
      </c>
      <c r="H10" s="38">
        <v>0</v>
      </c>
      <c r="I10" s="36">
        <v>0</v>
      </c>
      <c r="J10" s="61" t="s">
        <v>39</v>
      </c>
      <c r="K10" s="43" t="s">
        <v>32</v>
      </c>
      <c r="L10" s="40">
        <v>18</v>
      </c>
      <c r="M10" s="40" t="s">
        <v>35</v>
      </c>
      <c r="N10" s="45">
        <v>1</v>
      </c>
      <c r="O10" s="1"/>
      <c r="P10" s="1"/>
      <c r="Q10" s="1"/>
    </row>
    <row r="11" spans="1:17" ht="37.5" x14ac:dyDescent="0.3">
      <c r="A11" s="37">
        <v>5</v>
      </c>
      <c r="B11" s="68" t="s">
        <v>57</v>
      </c>
      <c r="C11" s="39" t="s">
        <v>52</v>
      </c>
      <c r="D11" s="39" t="s">
        <v>53</v>
      </c>
      <c r="E11" s="36" t="s">
        <v>38</v>
      </c>
      <c r="F11" s="46" t="s">
        <v>54</v>
      </c>
      <c r="G11" s="46" t="s">
        <v>55</v>
      </c>
      <c r="H11" s="38">
        <v>3.4722222222222224E-2</v>
      </c>
      <c r="I11" s="44">
        <v>12</v>
      </c>
      <c r="J11" s="69" t="s">
        <v>56</v>
      </c>
      <c r="K11" s="43" t="s">
        <v>32</v>
      </c>
      <c r="L11" s="40">
        <v>15</v>
      </c>
      <c r="M11" s="40" t="s">
        <v>35</v>
      </c>
      <c r="N11" s="45">
        <v>1</v>
      </c>
      <c r="O11" s="1"/>
      <c r="P11" s="1"/>
      <c r="Q11" s="1"/>
    </row>
    <row r="12" spans="1:17" ht="18.75" customHeight="1" x14ac:dyDescent="0.2">
      <c r="A12" s="47"/>
      <c r="B12" s="48"/>
      <c r="C12" s="49"/>
      <c r="D12" s="50"/>
      <c r="E12" s="51"/>
      <c r="F12" s="52"/>
      <c r="G12" s="52"/>
      <c r="H12" s="53"/>
      <c r="I12" s="54"/>
      <c r="J12" s="55"/>
      <c r="K12" s="56"/>
      <c r="L12" s="57"/>
      <c r="M12" s="57"/>
      <c r="N12" s="20"/>
    </row>
    <row r="13" spans="1:17" ht="18.75" customHeight="1" x14ac:dyDescent="0.2">
      <c r="B13" s="90" t="s">
        <v>62</v>
      </c>
      <c r="C13" s="90"/>
      <c r="D13" s="90"/>
      <c r="E13" s="11"/>
      <c r="F13" s="12"/>
      <c r="G13" s="12"/>
      <c r="H13" s="13"/>
      <c r="I13" s="30"/>
      <c r="J13" s="14"/>
      <c r="K13" s="17"/>
      <c r="L13" s="17"/>
      <c r="M13" s="17"/>
      <c r="N13" s="20"/>
    </row>
    <row r="14" spans="1:17" ht="18.75" x14ac:dyDescent="0.2">
      <c r="B14" s="87" t="s">
        <v>15</v>
      </c>
      <c r="C14" s="87"/>
      <c r="D14" s="33">
        <v>0</v>
      </c>
      <c r="F14" s="12"/>
      <c r="G14" s="18"/>
      <c r="H14" s="17"/>
      <c r="I14" s="17"/>
      <c r="J14" s="17"/>
      <c r="K14" s="17"/>
      <c r="L14" s="17"/>
      <c r="M14" s="17"/>
      <c r="N14" s="20"/>
    </row>
    <row r="15" spans="1:17" ht="18.75" customHeight="1" x14ac:dyDescent="0.2">
      <c r="B15" s="88" t="s">
        <v>16</v>
      </c>
      <c r="C15" s="89"/>
      <c r="D15" s="28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20"/>
    </row>
    <row r="16" spans="1:17" ht="18.75" x14ac:dyDescent="0.2">
      <c r="B16" s="88" t="s">
        <v>17</v>
      </c>
      <c r="C16" s="89"/>
      <c r="D16" s="28">
        <v>0</v>
      </c>
      <c r="E16" s="10"/>
      <c r="F16" s="17"/>
      <c r="G16" s="17"/>
      <c r="H16" s="17"/>
      <c r="I16" s="17"/>
      <c r="J16" s="17"/>
      <c r="K16" s="17"/>
      <c r="L16" s="17"/>
      <c r="M16" s="17"/>
      <c r="N16" s="20"/>
    </row>
    <row r="17" spans="2:14" ht="18.75" customHeight="1" x14ac:dyDescent="0.2">
      <c r="B17" s="83" t="s">
        <v>18</v>
      </c>
      <c r="C17" s="84"/>
      <c r="D17" s="28">
        <v>0</v>
      </c>
      <c r="E17" s="10"/>
      <c r="F17" s="17"/>
      <c r="G17" s="17"/>
      <c r="H17" s="17"/>
      <c r="I17" s="17"/>
      <c r="J17" s="12"/>
      <c r="K17" s="17"/>
      <c r="L17" s="17"/>
      <c r="M17" s="17"/>
      <c r="N17" s="20"/>
    </row>
    <row r="18" spans="2:14" ht="18.75" x14ac:dyDescent="0.2">
      <c r="B18" s="93" t="s">
        <v>12</v>
      </c>
      <c r="C18" s="94"/>
      <c r="D18" s="31">
        <v>1</v>
      </c>
      <c r="E18" s="3"/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customHeight="1" x14ac:dyDescent="0.2">
      <c r="B19" s="91" t="s">
        <v>18</v>
      </c>
      <c r="C19" s="92"/>
      <c r="D19" s="16">
        <v>1</v>
      </c>
      <c r="E19" s="10"/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18.75" customHeight="1" x14ac:dyDescent="0.2">
      <c r="B20" s="85" t="s">
        <v>19</v>
      </c>
      <c r="C20" s="86"/>
      <c r="D20" s="32">
        <v>1</v>
      </c>
      <c r="F20" s="17"/>
      <c r="G20" s="17"/>
      <c r="H20" s="17"/>
      <c r="I20" s="17"/>
      <c r="J20" s="17"/>
      <c r="K20" s="17"/>
      <c r="L20" s="17"/>
      <c r="M20" s="17"/>
      <c r="N20" s="20"/>
    </row>
    <row r="21" spans="2:14" ht="18.75" customHeight="1" x14ac:dyDescent="0.2">
      <c r="B21" s="81" t="s">
        <v>20</v>
      </c>
      <c r="C21" s="82"/>
      <c r="D21" s="29">
        <v>3</v>
      </c>
      <c r="E21" s="5"/>
      <c r="F21" s="17"/>
      <c r="G21" s="17"/>
      <c r="H21" s="17"/>
      <c r="I21" s="17"/>
      <c r="J21" s="17"/>
      <c r="K21" s="17"/>
      <c r="L21" s="17"/>
      <c r="M21" s="17"/>
      <c r="N21" s="20"/>
    </row>
    <row r="22" spans="2:14" ht="18.75" x14ac:dyDescent="0.2">
      <c r="B22" s="99" t="s">
        <v>22</v>
      </c>
      <c r="C22" s="100"/>
      <c r="D22" s="28">
        <v>0</v>
      </c>
      <c r="E22" s="5"/>
      <c r="F22" s="17"/>
      <c r="G22" s="17"/>
      <c r="H22" s="17"/>
      <c r="I22" s="17"/>
      <c r="J22" s="17"/>
      <c r="K22" s="17"/>
      <c r="L22" s="17"/>
      <c r="M22" s="17"/>
      <c r="N22" s="20"/>
    </row>
    <row r="23" spans="2:14" ht="18.75" customHeight="1" x14ac:dyDescent="0.2">
      <c r="B23" s="101" t="s">
        <v>21</v>
      </c>
      <c r="C23" s="102"/>
      <c r="D23" s="28">
        <v>0</v>
      </c>
      <c r="F23" s="17"/>
      <c r="G23" s="17"/>
      <c r="H23" s="17"/>
      <c r="I23" s="17"/>
      <c r="J23" s="17"/>
      <c r="K23" s="17"/>
      <c r="L23" s="17"/>
      <c r="M23" s="17"/>
      <c r="N23" s="20"/>
    </row>
    <row r="24" spans="2:14" ht="7.5" customHeight="1" x14ac:dyDescent="0.2">
      <c r="B24" s="6"/>
      <c r="C24" s="6"/>
      <c r="D24" s="2"/>
      <c r="F24" s="17"/>
      <c r="G24" s="17"/>
      <c r="H24" s="17"/>
      <c r="I24" s="17"/>
      <c r="J24" s="17"/>
      <c r="K24" s="17"/>
      <c r="L24" s="17"/>
      <c r="M24" s="17"/>
      <c r="N24" s="20"/>
    </row>
    <row r="25" spans="2:14" ht="60.75" customHeight="1" x14ac:dyDescent="0.2">
      <c r="B25" s="79" t="s">
        <v>26</v>
      </c>
      <c r="C25" s="80"/>
      <c r="D25" s="21">
        <f>SUM(I7:I11)</f>
        <v>624</v>
      </c>
      <c r="E25" s="97" t="s">
        <v>27</v>
      </c>
      <c r="F25" s="98"/>
      <c r="G25" s="21">
        <f>SUMIF(M7:M11,"да",I7:I11)</f>
        <v>624</v>
      </c>
      <c r="I25" s="1"/>
      <c r="J25" s="4"/>
      <c r="K25" s="20"/>
      <c r="N25" s="8"/>
    </row>
    <row r="26" spans="2:14" ht="6.75" customHeight="1" x14ac:dyDescent="0.2">
      <c r="B26" s="34"/>
      <c r="C26" s="34"/>
      <c r="D26" s="22"/>
      <c r="E26" s="23"/>
      <c r="F26" s="24"/>
      <c r="G26" s="23"/>
      <c r="H26" s="1"/>
      <c r="I26" s="1"/>
      <c r="J26" s="4"/>
      <c r="K26" s="20"/>
      <c r="N26" s="8"/>
    </row>
    <row r="27" spans="2:14" ht="51" customHeight="1" x14ac:dyDescent="0.2">
      <c r="B27" s="79" t="s">
        <v>28</v>
      </c>
      <c r="C27" s="80"/>
      <c r="D27" s="25">
        <f>SUM(H7:H11)</f>
        <v>0.30763888889082913</v>
      </c>
      <c r="E27" s="97" t="s">
        <v>29</v>
      </c>
      <c r="F27" s="98"/>
      <c r="G27" s="25">
        <f>SUMIF(M7:M11,"да",H7:H11)</f>
        <v>0.30763888889082913</v>
      </c>
      <c r="I27" s="1"/>
      <c r="J27" s="4"/>
      <c r="K27" s="20"/>
      <c r="N27" s="8"/>
    </row>
    <row r="28" spans="2:14" ht="8.25" customHeight="1" x14ac:dyDescent="0.2">
      <c r="B28" s="34"/>
      <c r="C28" s="34"/>
      <c r="D28" s="26"/>
      <c r="E28" s="23"/>
      <c r="F28" s="23"/>
      <c r="G28" s="26" t="s">
        <v>33</v>
      </c>
      <c r="I28" s="1"/>
      <c r="J28" s="4"/>
      <c r="K28" s="20"/>
      <c r="N28" s="8"/>
    </row>
    <row r="29" spans="2:14" ht="51" customHeight="1" x14ac:dyDescent="0.2">
      <c r="B29" s="79" t="s">
        <v>30</v>
      </c>
      <c r="C29" s="80"/>
      <c r="D29" s="27">
        <f>SUM(N7:N11)</f>
        <v>5</v>
      </c>
      <c r="E29" s="97" t="s">
        <v>31</v>
      </c>
      <c r="F29" s="98"/>
      <c r="G29" s="27">
        <f>SUMIF(M7:M11,"да",N7:N11)</f>
        <v>4</v>
      </c>
      <c r="I29" s="1"/>
      <c r="J29" s="4"/>
      <c r="K29" s="20"/>
      <c r="N29" s="8"/>
    </row>
    <row r="30" spans="2:14" ht="22.5" x14ac:dyDescent="0.2">
      <c r="B30" s="7" t="s">
        <v>13</v>
      </c>
      <c r="C30" s="7"/>
      <c r="G30" s="9"/>
      <c r="H30" s="9"/>
      <c r="I30" s="9"/>
      <c r="J30" s="9"/>
      <c r="K30" s="4"/>
      <c r="L30" s="4"/>
      <c r="M30" s="4"/>
      <c r="N30" s="20"/>
    </row>
    <row r="31" spans="2:14" ht="12.75" customHeight="1" x14ac:dyDescent="0.2">
      <c r="B31" s="78" t="s">
        <v>58</v>
      </c>
      <c r="C31" s="78"/>
      <c r="G31" s="9"/>
      <c r="H31" s="9"/>
      <c r="I31" s="9"/>
      <c r="J31" s="9"/>
      <c r="K31" s="4"/>
      <c r="L31" s="4"/>
      <c r="N31" s="20"/>
    </row>
    <row r="32" spans="2:14" x14ac:dyDescent="0.2">
      <c r="F32" s="15"/>
      <c r="G32" s="15"/>
      <c r="H32" s="15"/>
      <c r="N32" s="20"/>
    </row>
    <row r="33" spans="14:14" x14ac:dyDescent="0.2">
      <c r="N33" s="20"/>
    </row>
    <row r="34" spans="14:14" x14ac:dyDescent="0.2">
      <c r="N34" s="20"/>
    </row>
    <row r="35" spans="14:14" x14ac:dyDescent="0.2">
      <c r="N35" s="20"/>
    </row>
    <row r="36" spans="14:14" x14ac:dyDescent="0.2">
      <c r="N36" s="20"/>
    </row>
    <row r="37" spans="14:14" x14ac:dyDescent="0.2">
      <c r="N37" s="20"/>
    </row>
    <row r="38" spans="14:14" x14ac:dyDescent="0.2">
      <c r="N38" s="20"/>
    </row>
    <row r="39" spans="14:14" x14ac:dyDescent="0.2">
      <c r="N39" s="20"/>
    </row>
    <row r="40" spans="14:14" x14ac:dyDescent="0.2">
      <c r="N40" s="20"/>
    </row>
    <row r="41" spans="14:14" x14ac:dyDescent="0.2">
      <c r="N41" s="20"/>
    </row>
    <row r="42" spans="14:14" x14ac:dyDescent="0.2">
      <c r="N42" s="20"/>
    </row>
    <row r="43" spans="14:14" x14ac:dyDescent="0.2">
      <c r="N43" s="20"/>
    </row>
    <row r="44" spans="14:14" x14ac:dyDescent="0.2">
      <c r="N44" s="20"/>
    </row>
    <row r="45" spans="14:14" x14ac:dyDescent="0.2">
      <c r="N45" s="20"/>
    </row>
    <row r="46" spans="14:14" x14ac:dyDescent="0.2">
      <c r="N46" s="20"/>
    </row>
    <row r="47" spans="14:14" x14ac:dyDescent="0.2">
      <c r="N47" s="20"/>
    </row>
    <row r="48" spans="14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</sheetData>
  <sortState ref="B7:N10">
    <sortCondition ref="F7:F10"/>
    <sortCondition ref="B7:B10"/>
  </sortState>
  <mergeCells count="35">
    <mergeCell ref="B22:C22"/>
    <mergeCell ref="B23:C23"/>
    <mergeCell ref="B25:C25"/>
    <mergeCell ref="E25:F25"/>
    <mergeCell ref="E27:F27"/>
    <mergeCell ref="E29:F29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9:B10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2024-05-02T10:08:42Z</dcterms:modified>
</cp:coreProperties>
</file>