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3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1" i="12"/>
  <c r="D25" i="12"/>
  <c r="D21" i="12"/>
  <c r="H7" i="12" l="1"/>
  <c r="D23" i="12" l="1"/>
  <c r="G23" i="12"/>
</calcChain>
</file>

<file path=xl/sharedStrings.xml><?xml version="1.0" encoding="utf-8"?>
<sst xmlns="http://schemas.openxmlformats.org/spreadsheetml/2006/main" count="44" uniqueCount="43">
  <si>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</si>
  <si>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</si>
  <si>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</si>
  <si>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</si>
  <si>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</si>
  <si>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</si>
  <si>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</si>
  <si>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</si>
  <si>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</si>
  <si>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</si>
  <si>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</si>
  <si>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</si>
  <si>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</si>
  <si>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</si>
  <si>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</si>
  <si>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</si>
  <si>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</si>
  <si>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</si>
  <si>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</si>
  <si>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</si>
  <si>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</si>
  <si>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</si>
  <si>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</si>
  <si>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</si>
  <si>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</si>
  <si>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</si>
  <si>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</si>
  <si>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</si>
  <si>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</si>
  <si>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</si>
  <si>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</si>
  <si>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</si>
  <si>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</si>
  <si>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за период с 08:00 18.03.24 по 08:00 25.03.24.</t>
  </si>
  <si>
    <t>Няганский ф-л 
АО "ЮРЭСК"</t>
  </si>
  <si>
    <t>г.Нягань</t>
  </si>
  <si>
    <t>МТЗ-1</t>
  </si>
  <si>
    <t>нет</t>
  </si>
  <si>
    <t>да</t>
  </si>
  <si>
    <t xml:space="preserve">РТП-2, РУ-10 кВ яч. №7  КЛ-10 кВ ф.ТП-2-06-1 </t>
  </si>
  <si>
    <t>Итого - 1 отключения, из них в сетях ЮРЭСК - 1</t>
  </si>
  <si>
    <t>Исполнитель :  ДОДС Денисенко А.В.</t>
  </si>
  <si>
    <t>Повреждение КЛ-10 ф.2-03-2-04-1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</si>
</sst>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topLeftCell="C1" zoomScale="85" zoomScaleNormal="85" zoomScaleSheetLayoutView="70" workbookViewId="0">
      <selection activeCell="J25" sqref="H21:J2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5.7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15.75" x14ac:dyDescent="0.2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2.75" customHeight="1" x14ac:dyDescent="0.2">
      <c r="A5" s="70" t="s">
        <v>14</v>
      </c>
      <c r="B5" s="70" t="s">
        <v>4</v>
      </c>
      <c r="C5" s="7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24</v>
      </c>
      <c r="M5" s="70" t="s">
        <v>25</v>
      </c>
    </row>
    <row r="6" spans="1:14" ht="52.5" customHeight="1" x14ac:dyDescent="0.2">
      <c r="A6" s="70"/>
      <c r="B6" s="70"/>
      <c r="C6" s="72"/>
      <c r="D6" s="70"/>
      <c r="E6" s="70"/>
      <c r="F6" s="40" t="s">
        <v>1</v>
      </c>
      <c r="G6" s="40" t="s">
        <v>2</v>
      </c>
      <c r="H6" s="70"/>
      <c r="I6" s="70"/>
      <c r="J6" s="75"/>
      <c r="K6" s="70"/>
      <c r="L6" s="70"/>
      <c r="M6" s="70"/>
    </row>
    <row r="7" spans="1:14" ht="42" customHeight="1" x14ac:dyDescent="0.2">
      <c r="A7" s="48">
        <v>1</v>
      </c>
      <c r="B7" s="51" t="s">
        <v>34</v>
      </c>
      <c r="C7" s="42" t="s">
        <v>35</v>
      </c>
      <c r="D7" s="45" t="s">
        <v>39</v>
      </c>
      <c r="E7" s="43" t="s">
        <v>36</v>
      </c>
      <c r="F7" s="44">
        <v>45374.100694444445</v>
      </c>
      <c r="G7" s="44">
        <v>45374.190972222219</v>
      </c>
      <c r="H7" s="49">
        <f>G7-F7</f>
        <v>9.0277777773735579E-2</v>
      </c>
      <c r="I7" s="50">
        <v>400</v>
      </c>
      <c r="J7" s="52" t="s">
        <v>42</v>
      </c>
      <c r="K7" s="46" t="s">
        <v>37</v>
      </c>
      <c r="L7" s="47">
        <v>1</v>
      </c>
      <c r="M7" s="47" t="s">
        <v>38</v>
      </c>
      <c r="N7" s="18">
        <v>1</v>
      </c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83" t="s">
        <v>40</v>
      </c>
      <c r="C9" s="83"/>
      <c r="D9" s="83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80" t="s">
        <v>15</v>
      </c>
      <c r="C10" s="80"/>
      <c r="D10" s="26">
        <v>0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81" t="s">
        <v>16</v>
      </c>
      <c r="C11" s="82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81" t="s">
        <v>17</v>
      </c>
      <c r="C12" s="82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58" t="s">
        <v>18</v>
      </c>
      <c r="C13" s="59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64" t="s">
        <v>12</v>
      </c>
      <c r="C14" s="65"/>
      <c r="D14" s="26">
        <v>1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2" t="s">
        <v>18</v>
      </c>
      <c r="C15" s="63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60" t="s">
        <v>19</v>
      </c>
      <c r="C16" s="61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56" t="s">
        <v>20</v>
      </c>
      <c r="C17" s="57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78" t="s">
        <v>22</v>
      </c>
      <c r="C18" s="79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6" t="s">
        <v>21</v>
      </c>
      <c r="C19" s="67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54" t="s">
        <v>26</v>
      </c>
      <c r="C21" s="55"/>
      <c r="D21" s="19">
        <f>SUM(I7:I7)</f>
        <v>400</v>
      </c>
      <c r="E21" s="76" t="s">
        <v>27</v>
      </c>
      <c r="F21" s="77"/>
      <c r="G21" s="19">
        <f>SUMIF(M7:M7,"да",I7:I7)</f>
        <v>400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54" t="s">
        <v>28</v>
      </c>
      <c r="C23" s="55"/>
      <c r="D23" s="41">
        <f>SUM(H7:H7)</f>
        <v>9.0277777773735579E-2</v>
      </c>
      <c r="E23" s="76" t="s">
        <v>29</v>
      </c>
      <c r="F23" s="77"/>
      <c r="G23" s="23">
        <f>SUMIF(M7:M7,"да",H7:H7)</f>
        <v>9.0277777773735579E-2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54" t="s">
        <v>30</v>
      </c>
      <c r="C25" s="55"/>
      <c r="D25" s="25">
        <f>SUM(N7:N7)</f>
        <v>1</v>
      </c>
      <c r="E25" s="76" t="s">
        <v>31</v>
      </c>
      <c r="F25" s="77"/>
      <c r="G25" s="25">
        <f>SUMIF(M7:M7,"да",N7:N7)</f>
        <v>1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53" t="s">
        <v>41</v>
      </c>
      <c r="C27" s="53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J5:J6"/>
    <mergeCell ref="B18:C18"/>
    <mergeCell ref="E23:F23"/>
    <mergeCell ref="B10:C10"/>
    <mergeCell ref="B11:C11"/>
    <mergeCell ref="B9:D9"/>
    <mergeCell ref="B12:C12"/>
    <mergeCell ref="E25:F25"/>
    <mergeCell ref="E21:F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2024-05-02T10:27:02Z</dcterms:modified>
</cp:coreProperties>
</file>