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285" yWindow="285" windowWidth="28575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ведомость'!$A$2:$M$43</definedName>
  </definedNames>
  <calcPr calcId="145621"/>
</workbook>
</file>

<file path=xl/calcChain.xml><?xml version="1.0" encoding="utf-8"?>
<calcChain xmlns="http://schemas.openxmlformats.org/spreadsheetml/2006/main">
  <c r="I24" i="12" l="1"/>
  <c r="I17" i="12"/>
  <c r="I15" i="12" l="1"/>
  <c r="I11" i="12" l="1"/>
  <c r="J37" i="12" l="1"/>
  <c r="I13" i="12"/>
  <c r="I25" i="12" s="1"/>
  <c r="D37" i="12" l="1"/>
</calcChain>
</file>

<file path=xl/sharedStrings.xml><?xml version="1.0" encoding="utf-8"?>
<sst xmlns="http://schemas.openxmlformats.org/spreadsheetml/2006/main" count="128" uniqueCount="96">
  <si>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</si>
  <si>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</si>
  <si>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</si>
  <si>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</si>
  <si>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</si>
  <si>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</si>
  <si>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>ЮТЭК-ЮГ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</si>
  <si>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</si>
  <si>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</si>
  <si>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</si>
  <si>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</si>
  <si>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</si>
  <si>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</si>
  <si>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</si>
  <si>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</si>
  <si>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</si>
  <si>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</si>
  <si>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</si>
  <si>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</si>
  <si>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</si>
  <si>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</si>
  <si>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</si>
  <si>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</si>
  <si>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</si>
  <si>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</si>
  <si>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</si>
  <si>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</si>
  <si>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</si>
  <si>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</si>
  <si>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</si>
  <si>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</si>
  <si>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Кондинский ф-ал
 ОАО "ЮРЭСК"</t>
  </si>
  <si>
    <t>п. Согом</t>
  </si>
  <si>
    <t>ИТОГО:</t>
  </si>
  <si>
    <t xml:space="preserve">Ханты-Мансийский район ОАО"ЮРЭСК" </t>
  </si>
  <si>
    <t>ЮТЭК-Нефтеюганск</t>
  </si>
  <si>
    <t>МТЗ</t>
  </si>
  <si>
    <t>ВЛ-0,4кВ ф. ул. Молодежная</t>
  </si>
  <si>
    <t>03.02.14
07:40</t>
  </si>
  <si>
    <t>03.02.14
09:10</t>
  </si>
  <si>
    <t>Отключение ВЛ 0,4 кВ персоналом, из-за превышения допустимой нагрузки на ДГА "Согом"(Рфакт.=265 кВт,Рном.= 230 кВт).</t>
  </si>
  <si>
    <t>г. Нефтеюганск</t>
  </si>
  <si>
    <t>ТП 1-1, вводной автомат  0,4 кВ 2Т</t>
  </si>
  <si>
    <t>03.02.14
10:17</t>
  </si>
  <si>
    <t>03.02.14
10:30</t>
  </si>
  <si>
    <t>Не установлена</t>
  </si>
  <si>
    <t>да (школа)</t>
  </si>
  <si>
    <t xml:space="preserve">ДЭС Согом, ф. ул Набережная.  </t>
  </si>
  <si>
    <t>откл.
персоналом.</t>
  </si>
  <si>
    <t>07.02.14
06:45</t>
  </si>
  <si>
    <t>07.02.14
09:30</t>
  </si>
  <si>
    <t>Отключение  из-за превышения допустимой нагрузки  (Рфакт.=280 кВт,Рном.= 225 кВт)</t>
  </si>
  <si>
    <t>ДЭС Согом, ф. ул Новая, ул Молодежная</t>
  </si>
  <si>
    <t>06.02.14
17:23</t>
  </si>
  <si>
    <t>06.02.14
22:35</t>
  </si>
  <si>
    <t>г. Нягань</t>
  </si>
  <si>
    <t>РП № 17, ВЛ-10кВ ф.Трубник</t>
  </si>
  <si>
    <t>ТО</t>
  </si>
  <si>
    <t>06.02.14
15:14</t>
  </si>
  <si>
    <t>06.02.14
15:34</t>
  </si>
  <si>
    <t>Подхлест проводов ВЛ экскаватором сторонней организации.</t>
  </si>
  <si>
    <t>ЮТЭК-Нягань</t>
  </si>
  <si>
    <t>г.Ханты-Мансийск</t>
  </si>
  <si>
    <t>08.02.14
04:30</t>
  </si>
  <si>
    <t>08.02.14
14:51</t>
  </si>
  <si>
    <t>без отключения потребителей</t>
  </si>
  <si>
    <t xml:space="preserve">п.Сосьва </t>
  </si>
  <si>
    <t>ДЭС Сосьва</t>
  </si>
  <si>
    <t>тех. отказ</t>
  </si>
  <si>
    <t>07.02.14
07:30</t>
  </si>
  <si>
    <t>07.02.14
08:30</t>
  </si>
  <si>
    <t>Тех. отказ 6ДГА, введен резервный 5ДГА</t>
  </si>
  <si>
    <t>07.02.14
18:00</t>
  </si>
  <si>
    <t>07.02.14
22:30</t>
  </si>
  <si>
    <t>ДЭС Согом, ф. ул Новая, ул Молодежная.</t>
  </si>
  <si>
    <t>07.02.14
23:45</t>
  </si>
  <si>
    <t>г. Урай</t>
  </si>
  <si>
    <t>ВЛ-6 кВ. ф. Спутник 
(дачный кооператив).</t>
  </si>
  <si>
    <t xml:space="preserve">
08.02.14
01:31
</t>
  </si>
  <si>
    <t xml:space="preserve">
08.02.14
04:07
</t>
  </si>
  <si>
    <t>Отключена для безопасности тушения пожара.</t>
  </si>
  <si>
    <t>ЮТЭК-Энергия</t>
  </si>
  <si>
    <t>п.Леуши, п.Лиственичный, п.Леушинка</t>
  </si>
  <si>
    <t>08.02.14
12:33</t>
  </si>
  <si>
    <t>08.02.14
15:45</t>
  </si>
  <si>
    <t>Обрыв провода ф.В в пролётах опор №165-166.</t>
  </si>
  <si>
    <r>
      <t xml:space="preserve">ИТОГО :  11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-2</t>
    </r>
  </si>
  <si>
    <t>09.02.14
06:45</t>
  </si>
  <si>
    <t>30:45</t>
  </si>
  <si>
    <t>за период с  03.02.14г по 10.02.14</t>
  </si>
  <si>
    <t>откл.
персоналом</t>
  </si>
  <si>
    <t>Исполнитель :  Чоршанбиев Т.А.</t>
  </si>
  <si>
    <t>Поиск и устранение "земли" КЛ-10 РП-32-2.</t>
  </si>
  <si>
    <t>Поочередное  отключение  из-за превышения допустимой нагрузки  (Рфакт.=280 кВт, Рном.= 225 кВт)</t>
  </si>
  <si>
    <t>ПС 110/35/10 Юмас
 В-10, ВЛ-10кВ ф.Ягодный</t>
  </si>
  <si>
    <t xml:space="preserve">ПС 110/10 Самарово, 
яч. № 26 В-10, КЛ-10, РП-32-2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</si>
</sst>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00]h:mm:ss\ AM/PM"/>
  </numFmts>
  <fonts count="29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5" borderId="13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0" fontId="12" fillId="5" borderId="1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left" vertical="center" wrapText="1"/>
    </xf>
    <xf numFmtId="0" fontId="13" fillId="0" borderId="7" xfId="2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20" fontId="12" fillId="0" borderId="6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3"/>
  <sheetViews>
    <sheetView tabSelected="1" view="pageBreakPreview" zoomScale="85" zoomScaleNormal="70" zoomScaleSheetLayoutView="85" workbookViewId="0">
      <selection activeCell="J7" sqref="A7:M7"/>
    </sheetView>
  </sheetViews>
  <sheetFormatPr defaultRowHeight="12.75" x14ac:dyDescent="0.2"/>
  <cols>
    <col min="1" max="1" width="9.140625" style="7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4" ht="22.5" customHeight="1" x14ac:dyDescent="0.25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23.25" customHeight="1" x14ac:dyDescent="0.25">
      <c r="B2" s="113" t="s">
        <v>15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26.25" customHeight="1" x14ac:dyDescent="0.2">
      <c r="B3" s="112" t="s">
        <v>89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ht="27" customHeight="1" x14ac:dyDescent="0.2">
      <c r="A4" s="66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4" ht="21.75" customHeight="1" x14ac:dyDescent="0.2">
      <c r="A5" s="68" t="s">
        <v>30</v>
      </c>
      <c r="B5" s="114" t="s">
        <v>4</v>
      </c>
      <c r="C5" s="68" t="s">
        <v>7</v>
      </c>
      <c r="D5" s="68" t="s">
        <v>3</v>
      </c>
      <c r="E5" s="68" t="s">
        <v>8</v>
      </c>
      <c r="F5" s="68" t="s">
        <v>5</v>
      </c>
      <c r="G5" s="68"/>
      <c r="H5" s="68" t="s">
        <v>11</v>
      </c>
      <c r="I5" s="68" t="s">
        <v>10</v>
      </c>
      <c r="J5" s="68" t="s">
        <v>0</v>
      </c>
      <c r="K5" s="68" t="s">
        <v>9</v>
      </c>
      <c r="L5" s="68" t="s">
        <v>12</v>
      </c>
      <c r="M5" s="69" t="s">
        <v>13</v>
      </c>
    </row>
    <row r="6" spans="1:14" ht="28.5" customHeight="1" x14ac:dyDescent="0.2">
      <c r="A6" s="68"/>
      <c r="B6" s="114"/>
      <c r="C6" s="77"/>
      <c r="D6" s="68"/>
      <c r="E6" s="68"/>
      <c r="F6" s="6" t="s">
        <v>1</v>
      </c>
      <c r="G6" s="6" t="s">
        <v>2</v>
      </c>
      <c r="H6" s="68"/>
      <c r="I6" s="68"/>
      <c r="J6" s="77"/>
      <c r="K6" s="68"/>
      <c r="L6" s="68"/>
      <c r="M6" s="70"/>
    </row>
    <row r="7" spans="1:14" s="33" customFormat="1" ht="30" customHeight="1" x14ac:dyDescent="0.2">
      <c r="A7" s="71"/>
      <c r="B7" s="72"/>
      <c r="C7" s="72"/>
      <c r="D7" s="72"/>
      <c r="E7" s="72"/>
      <c r="F7" s="72"/>
      <c r="G7" s="72"/>
      <c r="H7" s="73"/>
      <c r="I7" s="36"/>
      <c r="J7" s="74"/>
      <c r="K7" s="75"/>
      <c r="L7" s="75"/>
      <c r="M7" s="76"/>
    </row>
    <row r="8" spans="1:14" s="33" customFormat="1" ht="63" customHeight="1" x14ac:dyDescent="0.2">
      <c r="A8" s="23">
        <v>1</v>
      </c>
      <c r="B8" s="51" t="s">
        <v>34</v>
      </c>
      <c r="C8" s="37" t="s">
        <v>62</v>
      </c>
      <c r="D8" s="34" t="s">
        <v>95</v>
      </c>
      <c r="E8" s="35" t="s">
        <v>48</v>
      </c>
      <c r="F8" s="43" t="s">
        <v>63</v>
      </c>
      <c r="G8" s="43" t="s">
        <v>64</v>
      </c>
      <c r="H8" s="38">
        <v>0.43124999999999997</v>
      </c>
      <c r="I8" s="53">
        <v>0</v>
      </c>
      <c r="J8" s="37" t="s">
        <v>92</v>
      </c>
      <c r="K8" s="35" t="s">
        <v>65</v>
      </c>
      <c r="L8" s="35">
        <v>-22</v>
      </c>
      <c r="M8" s="53" t="s">
        <v>29</v>
      </c>
      <c r="N8" s="1"/>
    </row>
    <row r="9" spans="1:14" ht="30" customHeight="1" x14ac:dyDescent="0.2">
      <c r="A9" s="63"/>
      <c r="B9" s="64"/>
      <c r="C9" s="64"/>
      <c r="D9" s="64"/>
      <c r="E9" s="64"/>
      <c r="F9" s="64"/>
      <c r="G9" s="64"/>
      <c r="H9" s="64"/>
      <c r="I9" s="42">
        <v>0</v>
      </c>
      <c r="J9" s="65"/>
      <c r="K9" s="65"/>
      <c r="L9" s="65"/>
      <c r="M9" s="65"/>
    </row>
    <row r="10" spans="1:14" s="33" customFormat="1" ht="61.5" customHeight="1" x14ac:dyDescent="0.2">
      <c r="A10" s="23">
        <v>2</v>
      </c>
      <c r="B10" s="50" t="s">
        <v>31</v>
      </c>
      <c r="C10" s="37" t="s">
        <v>82</v>
      </c>
      <c r="D10" s="34" t="s">
        <v>94</v>
      </c>
      <c r="E10" s="35" t="s">
        <v>36</v>
      </c>
      <c r="F10" s="43" t="s">
        <v>83</v>
      </c>
      <c r="G10" s="43" t="s">
        <v>84</v>
      </c>
      <c r="H10" s="38">
        <v>0.17500000000000002</v>
      </c>
      <c r="I10" s="52">
        <v>4905</v>
      </c>
      <c r="J10" s="34" t="s">
        <v>85</v>
      </c>
      <c r="K10" s="35" t="s">
        <v>28</v>
      </c>
      <c r="L10" s="35">
        <v>-24</v>
      </c>
      <c r="M10" s="53" t="s">
        <v>29</v>
      </c>
    </row>
    <row r="11" spans="1:14" s="33" customFormat="1" ht="30" customHeight="1" x14ac:dyDescent="0.2">
      <c r="A11" s="23"/>
      <c r="B11" s="78"/>
      <c r="C11" s="79"/>
      <c r="D11" s="79"/>
      <c r="E11" s="79"/>
      <c r="F11" s="79"/>
      <c r="G11" s="79"/>
      <c r="H11" s="80"/>
      <c r="I11" s="42">
        <f>I10</f>
        <v>4905</v>
      </c>
      <c r="J11" s="81"/>
      <c r="K11" s="82"/>
      <c r="L11" s="82"/>
      <c r="M11" s="83"/>
    </row>
    <row r="12" spans="1:14" s="33" customFormat="1" ht="51.75" customHeight="1" x14ac:dyDescent="0.2">
      <c r="A12" s="23">
        <v>3</v>
      </c>
      <c r="B12" s="58" t="s">
        <v>35</v>
      </c>
      <c r="C12" s="40" t="s">
        <v>41</v>
      </c>
      <c r="D12" s="29" t="s">
        <v>42</v>
      </c>
      <c r="E12" s="41"/>
      <c r="F12" s="35" t="s">
        <v>43</v>
      </c>
      <c r="G12" s="35" t="s">
        <v>44</v>
      </c>
      <c r="H12" s="30">
        <v>9.0277777777777787E-3</v>
      </c>
      <c r="I12" s="28">
        <v>40</v>
      </c>
      <c r="J12" s="47" t="s">
        <v>45</v>
      </c>
      <c r="K12" s="35" t="s">
        <v>46</v>
      </c>
      <c r="L12" s="39">
        <v>-24</v>
      </c>
      <c r="M12" s="35" t="s">
        <v>28</v>
      </c>
    </row>
    <row r="13" spans="1:14" s="33" customFormat="1" ht="33" customHeight="1" x14ac:dyDescent="0.2">
      <c r="A13" s="45"/>
      <c r="B13" s="90"/>
      <c r="C13" s="91"/>
      <c r="D13" s="91"/>
      <c r="E13" s="91"/>
      <c r="F13" s="91"/>
      <c r="G13" s="91"/>
      <c r="H13" s="92"/>
      <c r="I13" s="46">
        <f>I12</f>
        <v>40</v>
      </c>
      <c r="J13" s="93"/>
      <c r="K13" s="94"/>
      <c r="L13" s="94"/>
      <c r="M13" s="95"/>
    </row>
    <row r="14" spans="1:14" s="33" customFormat="1" ht="50.25" customHeight="1" x14ac:dyDescent="0.2">
      <c r="A14" s="45">
        <v>4</v>
      </c>
      <c r="B14" s="54" t="s">
        <v>61</v>
      </c>
      <c r="C14" s="29" t="s">
        <v>55</v>
      </c>
      <c r="D14" s="29" t="s">
        <v>56</v>
      </c>
      <c r="E14" s="28" t="s">
        <v>57</v>
      </c>
      <c r="F14" s="35" t="s">
        <v>58</v>
      </c>
      <c r="G14" s="35" t="s">
        <v>59</v>
      </c>
      <c r="H14" s="49">
        <v>1.3888888888888888E-2</v>
      </c>
      <c r="I14" s="53">
        <v>36</v>
      </c>
      <c r="J14" s="29" t="s">
        <v>60</v>
      </c>
      <c r="K14" s="28" t="s">
        <v>28</v>
      </c>
      <c r="L14" s="28">
        <v>-26</v>
      </c>
      <c r="M14" s="28" t="s">
        <v>28</v>
      </c>
    </row>
    <row r="15" spans="1:14" s="33" customFormat="1" ht="36" customHeight="1" x14ac:dyDescent="0.2">
      <c r="A15" s="45"/>
      <c r="B15" s="99"/>
      <c r="C15" s="100"/>
      <c r="D15" s="100"/>
      <c r="E15" s="100"/>
      <c r="F15" s="100"/>
      <c r="G15" s="100"/>
      <c r="H15" s="101"/>
      <c r="I15" s="46">
        <f>SUM(I14)</f>
        <v>36</v>
      </c>
      <c r="J15" s="102"/>
      <c r="K15" s="103"/>
      <c r="L15" s="103"/>
      <c r="M15" s="104"/>
    </row>
    <row r="16" spans="1:14" s="33" customFormat="1" ht="45.75" customHeight="1" x14ac:dyDescent="0.2">
      <c r="A16" s="23">
        <v>5</v>
      </c>
      <c r="B16" s="58" t="s">
        <v>81</v>
      </c>
      <c r="C16" s="29" t="s">
        <v>76</v>
      </c>
      <c r="D16" s="29" t="s">
        <v>77</v>
      </c>
      <c r="E16" s="44" t="s">
        <v>48</v>
      </c>
      <c r="F16" s="35" t="s">
        <v>78</v>
      </c>
      <c r="G16" s="35" t="s">
        <v>79</v>
      </c>
      <c r="H16" s="59">
        <v>0.10833333333333334</v>
      </c>
      <c r="I16" s="62">
        <v>0</v>
      </c>
      <c r="J16" s="57" t="s">
        <v>80</v>
      </c>
      <c r="K16" s="35" t="s">
        <v>28</v>
      </c>
      <c r="L16" s="39">
        <v>-29</v>
      </c>
      <c r="M16" s="35" t="s">
        <v>28</v>
      </c>
    </row>
    <row r="17" spans="1:13" s="33" customFormat="1" ht="36" customHeight="1" x14ac:dyDescent="0.2">
      <c r="A17" s="45"/>
      <c r="B17" s="90"/>
      <c r="C17" s="91"/>
      <c r="D17" s="91"/>
      <c r="E17" s="91"/>
      <c r="F17" s="91"/>
      <c r="G17" s="91"/>
      <c r="H17" s="92"/>
      <c r="I17" s="46">
        <f>I16</f>
        <v>0</v>
      </c>
      <c r="J17" s="93"/>
      <c r="K17" s="94"/>
      <c r="L17" s="94"/>
      <c r="M17" s="95"/>
    </row>
    <row r="18" spans="1:13" s="33" customFormat="1" ht="78.75" customHeight="1" x14ac:dyDescent="0.2">
      <c r="A18" s="23">
        <v>6</v>
      </c>
      <c r="B18" s="105" t="s">
        <v>6</v>
      </c>
      <c r="C18" s="27" t="s">
        <v>32</v>
      </c>
      <c r="D18" s="25" t="s">
        <v>37</v>
      </c>
      <c r="E18" s="44" t="s">
        <v>90</v>
      </c>
      <c r="F18" s="35" t="s">
        <v>38</v>
      </c>
      <c r="G18" s="35" t="s">
        <v>39</v>
      </c>
      <c r="H18" s="32">
        <v>6.25E-2</v>
      </c>
      <c r="I18" s="31"/>
      <c r="J18" s="26" t="s">
        <v>40</v>
      </c>
      <c r="K18" s="31" t="s">
        <v>28</v>
      </c>
      <c r="L18" s="39">
        <v>-23</v>
      </c>
      <c r="M18" s="31" t="s">
        <v>28</v>
      </c>
    </row>
    <row r="19" spans="1:13" s="33" customFormat="1" ht="67.5" customHeight="1" x14ac:dyDescent="0.2">
      <c r="A19" s="23">
        <v>7</v>
      </c>
      <c r="B19" s="106"/>
      <c r="C19" s="27" t="s">
        <v>32</v>
      </c>
      <c r="D19" s="25" t="s">
        <v>47</v>
      </c>
      <c r="E19" s="44" t="s">
        <v>48</v>
      </c>
      <c r="F19" s="35" t="s">
        <v>49</v>
      </c>
      <c r="G19" s="35" t="s">
        <v>50</v>
      </c>
      <c r="H19" s="49">
        <v>0.11458333333333333</v>
      </c>
      <c r="I19" s="55"/>
      <c r="J19" s="56" t="s">
        <v>51</v>
      </c>
      <c r="K19" s="31" t="s">
        <v>28</v>
      </c>
      <c r="L19" s="39">
        <v>-25</v>
      </c>
      <c r="M19" s="31" t="s">
        <v>28</v>
      </c>
    </row>
    <row r="20" spans="1:13" s="33" customFormat="1" ht="70.5" customHeight="1" x14ac:dyDescent="0.2">
      <c r="A20" s="23">
        <v>8</v>
      </c>
      <c r="B20" s="106"/>
      <c r="C20" s="29" t="s">
        <v>32</v>
      </c>
      <c r="D20" s="29" t="s">
        <v>52</v>
      </c>
      <c r="E20" s="44" t="s">
        <v>48</v>
      </c>
      <c r="F20" s="35" t="s">
        <v>53</v>
      </c>
      <c r="G20" s="35" t="s">
        <v>54</v>
      </c>
      <c r="H20" s="30">
        <v>0.21666666666666667</v>
      </c>
      <c r="I20" s="35"/>
      <c r="J20" s="57" t="s">
        <v>51</v>
      </c>
      <c r="K20" s="35" t="s">
        <v>28</v>
      </c>
      <c r="L20" s="39">
        <v>-25</v>
      </c>
      <c r="M20" s="35" t="s">
        <v>28</v>
      </c>
    </row>
    <row r="21" spans="1:13" s="33" customFormat="1" ht="62.25" customHeight="1" x14ac:dyDescent="0.2">
      <c r="A21" s="23">
        <v>9</v>
      </c>
      <c r="B21" s="106"/>
      <c r="C21" s="29" t="s">
        <v>66</v>
      </c>
      <c r="D21" s="29" t="s">
        <v>67</v>
      </c>
      <c r="E21" s="44" t="s">
        <v>68</v>
      </c>
      <c r="F21" s="35" t="s">
        <v>69</v>
      </c>
      <c r="G21" s="35" t="s">
        <v>70</v>
      </c>
      <c r="H21" s="60">
        <v>4.1666666666666664E-2</v>
      </c>
      <c r="I21" s="53">
        <v>549</v>
      </c>
      <c r="J21" s="57" t="s">
        <v>71</v>
      </c>
      <c r="K21" s="35" t="s">
        <v>28</v>
      </c>
      <c r="L21" s="39">
        <v>-26</v>
      </c>
      <c r="M21" s="35" t="s">
        <v>28</v>
      </c>
    </row>
    <row r="22" spans="1:13" s="33" customFormat="1" ht="55.5" customHeight="1" x14ac:dyDescent="0.2">
      <c r="A22" s="23">
        <v>10</v>
      </c>
      <c r="B22" s="106"/>
      <c r="C22" s="29" t="s">
        <v>32</v>
      </c>
      <c r="D22" s="29" t="s">
        <v>47</v>
      </c>
      <c r="E22" s="44" t="s">
        <v>48</v>
      </c>
      <c r="F22" s="35" t="s">
        <v>72</v>
      </c>
      <c r="G22" s="35" t="s">
        <v>73</v>
      </c>
      <c r="H22" s="60">
        <v>0.1875</v>
      </c>
      <c r="I22" s="53"/>
      <c r="J22" s="57" t="s">
        <v>51</v>
      </c>
      <c r="K22" s="35" t="s">
        <v>28</v>
      </c>
      <c r="L22" s="39">
        <v>-21</v>
      </c>
      <c r="M22" s="35" t="s">
        <v>28</v>
      </c>
    </row>
    <row r="23" spans="1:13" s="33" customFormat="1" ht="57" customHeight="1" x14ac:dyDescent="0.2">
      <c r="A23" s="23">
        <v>11</v>
      </c>
      <c r="B23" s="107"/>
      <c r="C23" s="29" t="s">
        <v>32</v>
      </c>
      <c r="D23" s="29" t="s">
        <v>74</v>
      </c>
      <c r="E23" s="44" t="s">
        <v>48</v>
      </c>
      <c r="F23" s="35" t="s">
        <v>75</v>
      </c>
      <c r="G23" s="35" t="s">
        <v>87</v>
      </c>
      <c r="H23" s="61" t="s">
        <v>88</v>
      </c>
      <c r="I23" s="53"/>
      <c r="J23" s="57" t="s">
        <v>93</v>
      </c>
      <c r="K23" s="35" t="s">
        <v>28</v>
      </c>
      <c r="L23" s="39">
        <v>-21</v>
      </c>
      <c r="M23" s="35" t="s">
        <v>28</v>
      </c>
    </row>
    <row r="24" spans="1:13" s="33" customFormat="1" ht="36.75" customHeight="1" x14ac:dyDescent="0.2">
      <c r="A24" s="96"/>
      <c r="B24" s="97"/>
      <c r="C24" s="97"/>
      <c r="D24" s="97"/>
      <c r="E24" s="97"/>
      <c r="F24" s="97"/>
      <c r="G24" s="97"/>
      <c r="H24" s="98"/>
      <c r="I24" s="48">
        <f>I18+I19+I20+I21+I22+I23</f>
        <v>549</v>
      </c>
      <c r="J24" s="84"/>
      <c r="K24" s="85"/>
      <c r="L24" s="85"/>
      <c r="M24" s="86"/>
    </row>
    <row r="25" spans="1:13" s="33" customFormat="1" ht="30" customHeight="1" x14ac:dyDescent="0.2">
      <c r="A25" s="23"/>
      <c r="B25" s="87" t="s">
        <v>33</v>
      </c>
      <c r="C25" s="88"/>
      <c r="D25" s="88"/>
      <c r="E25" s="88"/>
      <c r="F25" s="88"/>
      <c r="G25" s="88"/>
      <c r="H25" s="89"/>
      <c r="I25" s="42">
        <f>I9+I11+I13+I15+I24</f>
        <v>5530</v>
      </c>
      <c r="J25" s="74"/>
      <c r="K25" s="75"/>
      <c r="L25" s="75"/>
      <c r="M25" s="76"/>
    </row>
    <row r="26" spans="1:13" ht="24" customHeight="1" x14ac:dyDescent="0.3">
      <c r="B26" s="119"/>
      <c r="C26" s="119"/>
      <c r="D26" s="119"/>
      <c r="E26" s="119"/>
      <c r="F26" s="119"/>
      <c r="G26" s="119"/>
      <c r="H26" s="119"/>
      <c r="I26" s="119"/>
      <c r="J26" s="119"/>
      <c r="K26" s="5"/>
      <c r="L26" s="12"/>
      <c r="M26" s="4"/>
    </row>
    <row r="27" spans="1:13" ht="24" customHeight="1" x14ac:dyDescent="0.25">
      <c r="B27" s="120" t="s">
        <v>86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21.75" customHeight="1" x14ac:dyDescent="0.2">
      <c r="B28" s="110" t="s">
        <v>16</v>
      </c>
      <c r="C28" s="110"/>
      <c r="D28" s="13">
        <v>2</v>
      </c>
      <c r="E28" s="7"/>
      <c r="F28" s="7"/>
      <c r="G28" s="7"/>
      <c r="H28" s="14"/>
      <c r="I28" s="15"/>
      <c r="J28" s="9"/>
      <c r="K28" s="5"/>
      <c r="L28" s="5"/>
    </row>
    <row r="29" spans="1:13" ht="21.75" customHeight="1" x14ac:dyDescent="0.2">
      <c r="B29" s="118" t="s">
        <v>17</v>
      </c>
      <c r="C29" s="118"/>
      <c r="D29" s="16">
        <v>1</v>
      </c>
      <c r="E29" s="14"/>
      <c r="F29" s="14"/>
      <c r="G29" s="14"/>
      <c r="H29" s="14"/>
      <c r="I29" s="15"/>
      <c r="J29" s="9"/>
      <c r="K29" s="10"/>
      <c r="L29" s="10"/>
      <c r="M29" s="2"/>
    </row>
    <row r="30" spans="1:13" ht="21.75" customHeight="1" x14ac:dyDescent="0.2">
      <c r="B30" s="118" t="s">
        <v>18</v>
      </c>
      <c r="C30" s="118"/>
      <c r="D30" s="16">
        <v>0</v>
      </c>
      <c r="E30" s="14"/>
      <c r="F30" s="14"/>
      <c r="G30" s="14"/>
      <c r="H30" s="14"/>
      <c r="I30" s="15"/>
      <c r="J30" s="9"/>
      <c r="K30" s="10"/>
      <c r="L30" s="10"/>
      <c r="M30" s="2"/>
    </row>
    <row r="31" spans="1:13" ht="21.75" customHeight="1" x14ac:dyDescent="0.2">
      <c r="B31" s="109" t="s">
        <v>19</v>
      </c>
      <c r="C31" s="109"/>
      <c r="D31" s="16">
        <v>1</v>
      </c>
      <c r="E31" s="14"/>
      <c r="F31" s="14"/>
      <c r="G31" s="14"/>
      <c r="H31" s="14"/>
      <c r="I31" s="15"/>
      <c r="J31" s="9"/>
      <c r="K31" s="10"/>
      <c r="L31" s="10"/>
      <c r="M31" s="2"/>
    </row>
    <row r="32" spans="1:13" ht="21.75" customHeight="1" x14ac:dyDescent="0.2">
      <c r="B32" s="17" t="s">
        <v>20</v>
      </c>
      <c r="C32" s="17"/>
      <c r="D32" s="18">
        <v>0</v>
      </c>
      <c r="E32" s="109"/>
      <c r="F32" s="109"/>
      <c r="G32" s="109"/>
      <c r="H32" s="14"/>
      <c r="I32" s="15"/>
      <c r="J32" s="9"/>
      <c r="K32" s="108"/>
      <c r="L32" s="108"/>
      <c r="M32" s="2"/>
    </row>
    <row r="33" spans="2:13" ht="21.75" customHeight="1" x14ac:dyDescent="0.2">
      <c r="B33" s="109" t="s">
        <v>19</v>
      </c>
      <c r="C33" s="109"/>
      <c r="D33" s="18">
        <v>0</v>
      </c>
      <c r="E33" s="14"/>
      <c r="F33" s="14"/>
      <c r="G33" s="14"/>
      <c r="H33" s="14"/>
      <c r="I33" s="15"/>
      <c r="J33" s="9"/>
      <c r="K33" s="10"/>
      <c r="L33" s="10"/>
      <c r="M33" s="2"/>
    </row>
    <row r="34" spans="2:13" ht="21.75" customHeight="1" x14ac:dyDescent="0.25">
      <c r="B34" s="110" t="s">
        <v>21</v>
      </c>
      <c r="C34" s="110"/>
      <c r="D34" s="18">
        <v>2</v>
      </c>
      <c r="E34" s="7"/>
      <c r="F34" s="19"/>
      <c r="G34" s="19"/>
      <c r="H34" s="19"/>
      <c r="I34" s="19"/>
      <c r="J34" s="19"/>
      <c r="K34" s="108"/>
      <c r="L34" s="108"/>
      <c r="M34" s="2"/>
    </row>
    <row r="35" spans="2:13" ht="21.75" customHeight="1" x14ac:dyDescent="0.2">
      <c r="B35" s="110" t="s">
        <v>22</v>
      </c>
      <c r="C35" s="110"/>
      <c r="D35" s="13">
        <v>1</v>
      </c>
      <c r="E35" s="20"/>
      <c r="F35" s="14"/>
      <c r="G35" s="21"/>
      <c r="H35" s="21"/>
      <c r="I35" s="14"/>
      <c r="J35" s="14"/>
      <c r="K35" s="108"/>
      <c r="L35" s="108"/>
      <c r="M35" s="2"/>
    </row>
    <row r="36" spans="2:13" ht="21.75" customHeight="1" x14ac:dyDescent="0.2">
      <c r="B36" s="110" t="s">
        <v>23</v>
      </c>
      <c r="C36" s="110"/>
      <c r="D36" s="13">
        <v>6</v>
      </c>
      <c r="E36" s="7"/>
      <c r="F36" s="14"/>
      <c r="G36" s="21"/>
      <c r="H36" s="21"/>
      <c r="I36" s="14"/>
      <c r="J36" s="14"/>
      <c r="K36" s="108"/>
      <c r="L36" s="108"/>
      <c r="M36" s="2"/>
    </row>
    <row r="37" spans="2:13" ht="20.25" customHeight="1" x14ac:dyDescent="0.2">
      <c r="B37" s="122" t="s">
        <v>24</v>
      </c>
      <c r="C37" s="122"/>
      <c r="D37" s="24">
        <f>I9+I11+I13+I15+I24</f>
        <v>5530</v>
      </c>
      <c r="E37" s="5" t="s">
        <v>25</v>
      </c>
      <c r="F37" s="115" t="s">
        <v>26</v>
      </c>
      <c r="G37" s="115"/>
      <c r="H37" s="115"/>
      <c r="I37" s="115"/>
      <c r="J37" s="24">
        <f>I11</f>
        <v>4905</v>
      </c>
      <c r="K37" s="22" t="s">
        <v>25</v>
      </c>
      <c r="L37" s="5"/>
      <c r="M37" s="2"/>
    </row>
    <row r="38" spans="2:13" x14ac:dyDescent="0.2">
      <c r="D38" s="7"/>
      <c r="E38" s="7"/>
      <c r="F38" s="7"/>
      <c r="G38" s="116"/>
      <c r="H38" s="116"/>
      <c r="I38" s="11"/>
      <c r="J38" s="11"/>
      <c r="K38" s="108"/>
      <c r="L38" s="108"/>
      <c r="M38" s="2"/>
    </row>
    <row r="39" spans="2:13" x14ac:dyDescent="0.2">
      <c r="D39" s="7"/>
      <c r="E39" s="7"/>
      <c r="F39" s="7"/>
      <c r="G39" s="116"/>
      <c r="H39" s="116"/>
      <c r="I39" s="11"/>
      <c r="J39" s="11"/>
      <c r="K39" s="108"/>
      <c r="L39" s="108"/>
      <c r="M39" s="2"/>
    </row>
    <row r="40" spans="2:13" x14ac:dyDescent="0.2">
      <c r="G40" s="116"/>
      <c r="H40" s="116"/>
      <c r="I40" s="3"/>
      <c r="J40" s="3"/>
      <c r="K40" s="8"/>
      <c r="L40" s="2"/>
      <c r="M40" s="2"/>
    </row>
    <row r="41" spans="2:13" x14ac:dyDescent="0.2">
      <c r="G41" s="116"/>
      <c r="H41" s="116"/>
      <c r="I41" s="3"/>
      <c r="J41" s="3"/>
      <c r="K41" s="8"/>
      <c r="L41" s="2"/>
      <c r="M41" s="2"/>
    </row>
    <row r="42" spans="2:13" x14ac:dyDescent="0.2">
      <c r="B42" s="121" t="s">
        <v>27</v>
      </c>
      <c r="C42" s="121"/>
      <c r="G42" s="116"/>
      <c r="H42" s="116"/>
      <c r="I42" s="3"/>
      <c r="J42" s="3"/>
      <c r="K42" s="8"/>
      <c r="L42" s="2"/>
    </row>
    <row r="43" spans="2:13" ht="12" customHeight="1" x14ac:dyDescent="0.2">
      <c r="B43" s="117" t="s">
        <v>91</v>
      </c>
      <c r="C43" s="117"/>
    </row>
  </sheetData>
  <mergeCells count="59">
    <mergeCell ref="B31:C31"/>
    <mergeCell ref="B43:C43"/>
    <mergeCell ref="E32:G32"/>
    <mergeCell ref="B30:C30"/>
    <mergeCell ref="B26:J26"/>
    <mergeCell ref="B28:C28"/>
    <mergeCell ref="B29:C29"/>
    <mergeCell ref="B27:M27"/>
    <mergeCell ref="K38:L38"/>
    <mergeCell ref="B42:C42"/>
    <mergeCell ref="K39:L39"/>
    <mergeCell ref="B35:C35"/>
    <mergeCell ref="K35:L35"/>
    <mergeCell ref="B36:C36"/>
    <mergeCell ref="K36:L36"/>
    <mergeCell ref="B37:C37"/>
    <mergeCell ref="F37:I37"/>
    <mergeCell ref="G42:H42"/>
    <mergeCell ref="G40:H40"/>
    <mergeCell ref="G38:H38"/>
    <mergeCell ref="G41:H41"/>
    <mergeCell ref="G39:H39"/>
    <mergeCell ref="K32:L32"/>
    <mergeCell ref="B33:C33"/>
    <mergeCell ref="B34:C34"/>
    <mergeCell ref="K34:L34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B11:H11"/>
    <mergeCell ref="J11:M11"/>
    <mergeCell ref="J24:M24"/>
    <mergeCell ref="B25:H25"/>
    <mergeCell ref="B13:H13"/>
    <mergeCell ref="J13:M13"/>
    <mergeCell ref="B17:H17"/>
    <mergeCell ref="A24:H24"/>
    <mergeCell ref="J17:M17"/>
    <mergeCell ref="J25:M25"/>
    <mergeCell ref="B15:H15"/>
    <mergeCell ref="J15:M15"/>
    <mergeCell ref="B18:B23"/>
    <mergeCell ref="A9:H9"/>
    <mergeCell ref="J9:M9"/>
    <mergeCell ref="A4:M4"/>
    <mergeCell ref="A5:A6"/>
    <mergeCell ref="M5:M6"/>
    <mergeCell ref="A7:H7"/>
    <mergeCell ref="J7:M7"/>
    <mergeCell ref="J5:J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2014-01-20T03:10:04Z</cp:lastPrinted>
  <dcterms:created xsi:type="dcterms:W3CDTF">1996-10-08T23:32:33Z</dcterms:created>
  <dcterms:modified xsi:type="dcterms:W3CDTF">2014-02-10T06:12:06Z</dcterms:modified>
</cp:coreProperties>
</file>