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050" yWindow="585" windowWidth="26370" windowHeight="1632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ведомость'!$A$2:$M$43</definedName>
  </definedNames>
  <calcPr calcId="144525" refMode="R1C1"/>
</workbook>
</file>

<file path=xl/calcChain.xml><?xml version="1.0" encoding="utf-8"?>
<calcChain xmlns="http://schemas.openxmlformats.org/spreadsheetml/2006/main">
  <c r="I27" i="12" l="1"/>
  <c r="I28" i="12" s="1"/>
  <c r="J39" i="12" l="1"/>
  <c r="D39" i="12"/>
  <c r="I25" i="12"/>
  <c r="I16" i="12"/>
  <c r="I14" i="12"/>
  <c r="I11" i="12"/>
  <c r="I19" i="12" l="1"/>
</calcChain>
</file>

<file path=xl/sharedStrings.xml><?xml version="1.0" encoding="utf-8"?>
<sst xmlns="http://schemas.openxmlformats.org/spreadsheetml/2006/main" count="140" uniqueCount="105">
  <si>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</si>
  <si>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</si>
  <si>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</si>
  <si>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</si>
  <si>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</si>
  <si>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</si>
  <si>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</si>
  <si>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</si>
  <si>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</si>
  <si>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</si>
  <si>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</si>
  <si>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</si>
  <si>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</si>
  <si>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</si>
  <si>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</si>
  <si>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ВЛ  - </t>
  </si>
  <si>
    <t xml:space="preserve">по вине сторонних организаций  - </t>
  </si>
  <si>
    <t xml:space="preserve">Повреждение КЛ  - </t>
  </si>
  <si>
    <t xml:space="preserve">Повреждение ПС, КТП, ТП, РП и т.п.  - </t>
  </si>
  <si>
    <t xml:space="preserve">Причина не установлена   - </t>
  </si>
  <si>
    <t>Отказ генераторных установок    -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</si>
  <si>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</si>
  <si>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</si>
  <si>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</si>
  <si>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</si>
  <si>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</si>
  <si>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</si>
  <si>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№</t>
  </si>
  <si>
    <t>ИТОГО:</t>
  </si>
  <si>
    <t>ТО</t>
  </si>
  <si>
    <t>Не установлена.</t>
  </si>
  <si>
    <t xml:space="preserve">атмосферные воздействия - </t>
  </si>
  <si>
    <t xml:space="preserve">падение деревьев  - </t>
  </si>
  <si>
    <t>Кондинский ф-л ЮРЭСК</t>
  </si>
  <si>
    <t>Причина не установлена.</t>
  </si>
  <si>
    <t>за период с  24.02.14г по 03.03.14</t>
  </si>
  <si>
    <t>г.Нягань</t>
  </si>
  <si>
    <t xml:space="preserve">РП-16 ВЛ-10 кВ ф.Экспедиция </t>
  </si>
  <si>
    <t>МТЗ</t>
  </si>
  <si>
    <t xml:space="preserve">24.02.14 8:55 </t>
  </si>
  <si>
    <t xml:space="preserve">24.02.14 9:46 </t>
  </si>
  <si>
    <t>ПС 110/10 Вандмтор ВЛ-10 кВ ф.Земснаряд</t>
  </si>
  <si>
    <t>МТЗ, АПВ успешное</t>
  </si>
  <si>
    <t xml:space="preserve">24.02.14 15:22 </t>
  </si>
  <si>
    <t>ЮТЭК-Нягань</t>
  </si>
  <si>
    <t>ВЛ-0,4кВ от ТП№ 130 Ф. "Молдавская - Кишиневская"</t>
  </si>
  <si>
    <t>26.02.14     6:03</t>
  </si>
  <si>
    <t>26.02.14     6:58</t>
  </si>
  <si>
    <t>п.Унъюган</t>
  </si>
  <si>
    <t>ПС 110/10 Унъюган, 
ВЛ-10кВ. ф. Гараж</t>
  </si>
  <si>
    <t>26.02.14
17:23</t>
  </si>
  <si>
    <t>26.02.14
19:30</t>
  </si>
  <si>
    <t>Падение дерева на провода ВЛ-10.</t>
  </si>
  <si>
    <t>ЮТЭК-Совэнерго</t>
  </si>
  <si>
    <t>ПС 110/10 Советская, 
ВЛ-10кВ. ф. МК-156</t>
  </si>
  <si>
    <t>26.02.14
12:50</t>
  </si>
  <si>
    <t>26.02.14
14:00</t>
  </si>
  <si>
    <t>Повреждение проходного изолятора на  ТП 16-088.</t>
  </si>
  <si>
    <t>ПС 110/10 Соболинная, 
ВЛ-10кВ. ф. Западная</t>
  </si>
  <si>
    <t>26.02.14
14:01</t>
  </si>
  <si>
    <t>26.02.14
16:07</t>
  </si>
  <si>
    <t>ЗРУ-10 НПС Конда-2, 
ВЛ-10кВ ф. Нефтянник-1</t>
  </si>
  <si>
    <t>РП-10кВ № 2, 1С-10кВ, 
ВЛ-10кВ ф. Маяковского</t>
  </si>
  <si>
    <t>РП-10кВ № 2, 1С-10кВ, 
ВЛ-10кВ ф. ПТУ</t>
  </si>
  <si>
    <t>п.Междуреченский</t>
  </si>
  <si>
    <t>27.02.14
22:10</t>
  </si>
  <si>
    <t>27.02.14
23:04</t>
  </si>
  <si>
    <t>27.02.14
23:22</t>
  </si>
  <si>
    <t>27.02.14
23:35</t>
  </si>
  <si>
    <t>Схлест проводов в результате наезда неизвесного транспорта на опору
 № 42/1/1 ВЛ-10кВ ф. Маяковского.</t>
  </si>
  <si>
    <t>теплопункт</t>
  </si>
  <si>
    <t>ЮТЭК-Когалым</t>
  </si>
  <si>
    <t>ЦРП-2-2, В-10 ф.ТП-15-2 яч.12</t>
  </si>
  <si>
    <t>28.02.14
02:56</t>
  </si>
  <si>
    <t>28.02.14
03:38</t>
  </si>
  <si>
    <t>ЮТЭК-Кода</t>
  </si>
  <si>
    <t>п.Октябрьское</t>
  </si>
  <si>
    <t>ТП10/0,4 №169 ф.0,4кВ Чапаева</t>
  </si>
  <si>
    <t>27.02.14
15:20</t>
  </si>
  <si>
    <t>27.02.14
17:00</t>
  </si>
  <si>
    <t>1:40</t>
  </si>
  <si>
    <t>Сход снега с крыши.</t>
  </si>
  <si>
    <t>п.Приобье</t>
  </si>
  <si>
    <t>ТП10/0,4 №112 ф.0,4кВ Крымская</t>
  </si>
  <si>
    <t>27.02.14
16:50</t>
  </si>
  <si>
    <t>27.02.14
17:25</t>
  </si>
  <si>
    <t>0:35</t>
  </si>
  <si>
    <t>Обрыв провода ввода к жилому дому из-за схода снега с крыши.</t>
  </si>
  <si>
    <t>ТП10/0,4 №178 ф.0,4кВ Советская</t>
  </si>
  <si>
    <t>27.02.14
17:30</t>
  </si>
  <si>
    <t>27.02.14
19:15</t>
  </si>
  <si>
    <t>1:45</t>
  </si>
  <si>
    <t>Срыв изолятора на вводе дома из-за схода снега с крыши.</t>
  </si>
  <si>
    <t>Исполнитель :</t>
  </si>
  <si>
    <t>Возгорание жилого дома по ул. Молдавская.</t>
  </si>
  <si>
    <t>Разрушение изолятора РЛНД-10 на ТП 21-18.</t>
  </si>
  <si>
    <t>г.Советский</t>
  </si>
  <si>
    <t xml:space="preserve">г.Когалым </t>
  </si>
  <si>
    <t>ЮТЭК-Лангепас</t>
  </si>
  <si>
    <t>г.Лангепас</t>
  </si>
  <si>
    <t>02.03.14
13:15</t>
  </si>
  <si>
    <t>02.03.14
15:00</t>
  </si>
  <si>
    <t xml:space="preserve">Повреждение концевой муфты </t>
  </si>
  <si>
    <r>
      <t xml:space="preserve">ИТОГО :  14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- 5</t>
    </r>
  </si>
  <si>
    <t>ПС 35/10 Городская В-10 яч.22 ф№8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</si>
</sst>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0.0"/>
    <numFmt numFmtId="166" formatCode="[$-F400]h:mm:ss\ AM/PM"/>
  </numFmts>
  <fonts count="30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44" fontId="28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20" fontId="1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5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11" fillId="3" borderId="1" xfId="0" applyNumberFormat="1" applyFont="1" applyFill="1" applyBorder="1" applyAlignment="1">
      <alignment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165" fontId="27" fillId="5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 wrapText="1"/>
    </xf>
    <xf numFmtId="0" fontId="26" fillId="0" borderId="5" xfId="1" applyFont="1" applyFill="1" applyBorder="1" applyAlignment="1">
      <alignment horizontal="center" vertical="center" wrapText="1"/>
    </xf>
    <xf numFmtId="49" fontId="11" fillId="6" borderId="1" xfId="1" applyNumberFormat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20" fontId="11" fillId="3" borderId="1" xfId="1" applyNumberFormat="1" applyFont="1" applyFill="1" applyBorder="1" applyAlignment="1">
      <alignment horizontal="center" vertical="center" wrapText="1"/>
    </xf>
    <xf numFmtId="0" fontId="26" fillId="3" borderId="1" xfId="1" applyFont="1" applyFill="1" applyBorder="1" applyAlignment="1">
      <alignment horizontal="center" vertical="center" wrapText="1"/>
    </xf>
    <xf numFmtId="0" fontId="26" fillId="3" borderId="1" xfId="1" applyFont="1" applyFill="1" applyBorder="1" applyAlignment="1">
      <alignment vertical="center" wrapText="1"/>
    </xf>
    <xf numFmtId="0" fontId="26" fillId="3" borderId="5" xfId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left" vertical="center" wrapText="1"/>
    </xf>
    <xf numFmtId="0" fontId="12" fillId="3" borderId="1" xfId="2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wrapText="1"/>
    </xf>
    <xf numFmtId="0" fontId="11" fillId="3" borderId="7" xfId="0" applyNumberFormat="1" applyFont="1" applyFill="1" applyBorder="1" applyAlignment="1">
      <alignment vertical="center" wrapText="1"/>
    </xf>
    <xf numFmtId="0" fontId="11" fillId="5" borderId="8" xfId="0" applyNumberFormat="1" applyFont="1" applyFill="1" applyBorder="1" applyAlignment="1">
      <alignment horizontal="center" vertical="center" wrapText="1"/>
    </xf>
    <xf numFmtId="20" fontId="11" fillId="0" borderId="1" xfId="1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9" fillId="0" borderId="6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12" fillId="0" borderId="6" xfId="2" applyNumberFormat="1" applyFont="1" applyFill="1" applyBorder="1" applyAlignment="1">
      <alignment horizontal="center" vertical="center" wrapText="1"/>
    </xf>
    <xf numFmtId="0" fontId="12" fillId="0" borderId="7" xfId="2" applyNumberFormat="1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left" vertical="center" wrapText="1"/>
    </xf>
    <xf numFmtId="0" fontId="11" fillId="3" borderId="11" xfId="0" applyNumberFormat="1" applyFont="1" applyFill="1" applyBorder="1" applyAlignment="1">
      <alignment horizontal="left" vertical="center" wrapText="1"/>
    </xf>
    <xf numFmtId="0" fontId="11" fillId="3" borderId="3" xfId="0" applyNumberFormat="1" applyFont="1" applyFill="1" applyBorder="1" applyAlignment="1">
      <alignment horizontal="left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11" xfId="2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1" fillId="0" borderId="2" xfId="8" applyNumberFormat="1" applyFont="1" applyFill="1" applyBorder="1" applyAlignment="1">
      <alignment horizontal="center" vertical="center" wrapText="1"/>
    </xf>
    <xf numFmtId="0" fontId="11" fillId="0" borderId="11" xfId="8" applyNumberFormat="1" applyFont="1" applyFill="1" applyBorder="1" applyAlignment="1">
      <alignment horizontal="center" vertical="center" wrapText="1"/>
    </xf>
    <xf numFmtId="0" fontId="11" fillId="0" borderId="3" xfId="8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11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Обычный" xfId="0" builtinId="0"/>
    <cellStyle name="Обычный 2" xfId="1"/>
    <cellStyle name="Обычный 3" xfId="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M48"/>
  <sheetViews>
    <sheetView tabSelected="1" view="pageBreakPreview" zoomScale="85" zoomScaleNormal="70" zoomScaleSheetLayoutView="85" workbookViewId="0">
      <selection activeCell="R41" sqref="R41"/>
    </sheetView>
  </sheetViews>
  <sheetFormatPr defaultRowHeight="12.75" x14ac:dyDescent="0.2"/>
  <cols>
    <col min="1" max="1" width="7.140625" style="4" customWidth="1"/>
    <col min="2" max="2" width="34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6.5703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3" ht="22.5" customHeight="1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23.25" customHeight="1" x14ac:dyDescent="0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3" ht="26.25" customHeight="1" x14ac:dyDescent="0.2">
      <c r="B3" s="77" t="s">
        <v>35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3" ht="27" customHeight="1" x14ac:dyDescent="0.2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21.75" customHeight="1" x14ac:dyDescent="0.2">
      <c r="A5" s="78" t="s">
        <v>27</v>
      </c>
      <c r="B5" s="81" t="s">
        <v>4</v>
      </c>
      <c r="C5" s="78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11</v>
      </c>
      <c r="M5" s="84" t="s">
        <v>12</v>
      </c>
    </row>
    <row r="6" spans="1:13" ht="28.5" customHeight="1" x14ac:dyDescent="0.2">
      <c r="A6" s="78"/>
      <c r="B6" s="81"/>
      <c r="C6" s="79"/>
      <c r="D6" s="78"/>
      <c r="E6" s="78"/>
      <c r="F6" s="3" t="s">
        <v>1</v>
      </c>
      <c r="G6" s="3" t="s">
        <v>2</v>
      </c>
      <c r="H6" s="78"/>
      <c r="I6" s="78"/>
      <c r="J6" s="79"/>
      <c r="K6" s="78"/>
      <c r="L6" s="78"/>
      <c r="M6" s="85"/>
    </row>
    <row r="7" spans="1:13" s="17" customFormat="1" ht="20.25" customHeight="1" x14ac:dyDescent="0.2">
      <c r="A7" s="99"/>
      <c r="B7" s="100"/>
      <c r="C7" s="100"/>
      <c r="D7" s="100"/>
      <c r="E7" s="100"/>
      <c r="F7" s="100"/>
      <c r="G7" s="100"/>
      <c r="H7" s="101"/>
      <c r="I7" s="19"/>
      <c r="J7" s="90"/>
      <c r="K7" s="91"/>
      <c r="L7" s="91"/>
      <c r="M7" s="92"/>
    </row>
    <row r="8" spans="1:13" s="17" customFormat="1" ht="57.75" customHeight="1" x14ac:dyDescent="0.2">
      <c r="A8" s="26">
        <v>1</v>
      </c>
      <c r="B8" s="129" t="s">
        <v>33</v>
      </c>
      <c r="C8" s="132" t="s">
        <v>64</v>
      </c>
      <c r="D8" s="24" t="s">
        <v>61</v>
      </c>
      <c r="E8" s="135" t="s">
        <v>29</v>
      </c>
      <c r="F8" s="138" t="s">
        <v>65</v>
      </c>
      <c r="G8" s="61" t="s">
        <v>66</v>
      </c>
      <c r="H8" s="16">
        <v>3.7499999999999999E-2</v>
      </c>
      <c r="I8" s="135">
        <v>3000</v>
      </c>
      <c r="J8" s="93" t="s">
        <v>69</v>
      </c>
      <c r="K8" s="96" t="s">
        <v>70</v>
      </c>
      <c r="L8" s="96">
        <v>0</v>
      </c>
      <c r="M8" s="96" t="s">
        <v>26</v>
      </c>
    </row>
    <row r="9" spans="1:13" s="17" customFormat="1" ht="57.75" customHeight="1" x14ac:dyDescent="0.2">
      <c r="A9" s="26">
        <v>2</v>
      </c>
      <c r="B9" s="130"/>
      <c r="C9" s="133"/>
      <c r="D9" s="24" t="s">
        <v>62</v>
      </c>
      <c r="E9" s="136"/>
      <c r="F9" s="139"/>
      <c r="G9" s="62" t="s">
        <v>67</v>
      </c>
      <c r="H9" s="16">
        <v>5.1388888888888894E-2</v>
      </c>
      <c r="I9" s="136"/>
      <c r="J9" s="94"/>
      <c r="K9" s="97"/>
      <c r="L9" s="97"/>
      <c r="M9" s="97"/>
    </row>
    <row r="10" spans="1:13" s="17" customFormat="1" ht="57.75" customHeight="1" x14ac:dyDescent="0.2">
      <c r="A10" s="26">
        <v>3</v>
      </c>
      <c r="B10" s="131"/>
      <c r="C10" s="134"/>
      <c r="D10" s="24" t="s">
        <v>63</v>
      </c>
      <c r="E10" s="137"/>
      <c r="F10" s="140"/>
      <c r="G10" s="62" t="s">
        <v>68</v>
      </c>
      <c r="H10" s="16">
        <v>5.9027777777777783E-2</v>
      </c>
      <c r="I10" s="137"/>
      <c r="J10" s="95"/>
      <c r="K10" s="98"/>
      <c r="L10" s="98"/>
      <c r="M10" s="98"/>
    </row>
    <row r="11" spans="1:13" s="17" customFormat="1" ht="23.25" customHeight="1" x14ac:dyDescent="0.2">
      <c r="A11" s="13"/>
      <c r="B11" s="100"/>
      <c r="C11" s="100"/>
      <c r="D11" s="100"/>
      <c r="E11" s="100"/>
      <c r="F11" s="100"/>
      <c r="G11" s="100"/>
      <c r="H11" s="101"/>
      <c r="I11" s="30">
        <f>I8</f>
        <v>3000</v>
      </c>
      <c r="J11" s="90"/>
      <c r="K11" s="91"/>
      <c r="L11" s="91"/>
      <c r="M11" s="92"/>
    </row>
    <row r="12" spans="1:13" s="17" customFormat="1" ht="36" customHeight="1" x14ac:dyDescent="0.3">
      <c r="A12" s="13">
        <v>4</v>
      </c>
      <c r="B12" s="127" t="s">
        <v>53</v>
      </c>
      <c r="C12" s="15" t="s">
        <v>96</v>
      </c>
      <c r="D12" s="24" t="s">
        <v>54</v>
      </c>
      <c r="E12" s="14" t="s">
        <v>29</v>
      </c>
      <c r="F12" s="59" t="s">
        <v>55</v>
      </c>
      <c r="G12" s="59" t="s">
        <v>56</v>
      </c>
      <c r="H12" s="16">
        <v>4.8611111111111112E-2</v>
      </c>
      <c r="I12" s="37">
        <v>901.26</v>
      </c>
      <c r="J12" s="69" t="s">
        <v>57</v>
      </c>
      <c r="K12" s="42" t="s">
        <v>25</v>
      </c>
      <c r="L12" s="20">
        <v>-8</v>
      </c>
      <c r="M12" s="42" t="s">
        <v>26</v>
      </c>
    </row>
    <row r="13" spans="1:13" s="17" customFormat="1" ht="36" customHeight="1" x14ac:dyDescent="0.2">
      <c r="A13" s="34">
        <v>5</v>
      </c>
      <c r="B13" s="128"/>
      <c r="C13" s="15" t="s">
        <v>96</v>
      </c>
      <c r="D13" s="70" t="s">
        <v>58</v>
      </c>
      <c r="E13" s="14" t="s">
        <v>29</v>
      </c>
      <c r="F13" s="59" t="s">
        <v>59</v>
      </c>
      <c r="G13" s="59" t="s">
        <v>60</v>
      </c>
      <c r="H13" s="16">
        <v>8.7500000000000008E-2</v>
      </c>
      <c r="I13" s="37">
        <v>0</v>
      </c>
      <c r="J13" s="60" t="s">
        <v>30</v>
      </c>
      <c r="K13" s="18" t="s">
        <v>25</v>
      </c>
      <c r="L13" s="20">
        <v>-8</v>
      </c>
      <c r="M13" s="37" t="s">
        <v>26</v>
      </c>
    </row>
    <row r="14" spans="1:13" s="17" customFormat="1" ht="25.5" customHeight="1" x14ac:dyDescent="0.2">
      <c r="A14" s="34"/>
      <c r="B14" s="102"/>
      <c r="C14" s="103"/>
      <c r="D14" s="103"/>
      <c r="E14" s="103"/>
      <c r="F14" s="103"/>
      <c r="G14" s="103"/>
      <c r="H14" s="104"/>
      <c r="I14" s="22">
        <f>I12+I13</f>
        <v>901.26</v>
      </c>
      <c r="J14" s="105"/>
      <c r="K14" s="106"/>
      <c r="L14" s="106"/>
      <c r="M14" s="107"/>
    </row>
    <row r="15" spans="1:13" s="17" customFormat="1" ht="45.75" customHeight="1" x14ac:dyDescent="0.2">
      <c r="A15" s="13">
        <v>6</v>
      </c>
      <c r="B15" s="75" t="s">
        <v>71</v>
      </c>
      <c r="C15" s="15" t="s">
        <v>97</v>
      </c>
      <c r="D15" s="64" t="s">
        <v>72</v>
      </c>
      <c r="E15" s="14" t="s">
        <v>38</v>
      </c>
      <c r="F15" s="16" t="s">
        <v>73</v>
      </c>
      <c r="G15" s="16" t="s">
        <v>74</v>
      </c>
      <c r="H15" s="16">
        <v>2.9166666666666664E-2</v>
      </c>
      <c r="I15" s="33">
        <v>75</v>
      </c>
      <c r="J15" s="65" t="s">
        <v>34</v>
      </c>
      <c r="K15" s="14" t="s">
        <v>25</v>
      </c>
      <c r="L15" s="66">
        <v>-3</v>
      </c>
      <c r="M15" s="14" t="s">
        <v>25</v>
      </c>
    </row>
    <row r="16" spans="1:13" s="17" customFormat="1" ht="24.75" customHeight="1" x14ac:dyDescent="0.2">
      <c r="A16" s="21"/>
      <c r="B16" s="102"/>
      <c r="C16" s="103"/>
      <c r="D16" s="103"/>
      <c r="E16" s="103"/>
      <c r="F16" s="103"/>
      <c r="G16" s="103"/>
      <c r="H16" s="104"/>
      <c r="I16" s="22">
        <f>I15</f>
        <v>75</v>
      </c>
      <c r="J16" s="105"/>
      <c r="K16" s="106"/>
      <c r="L16" s="106"/>
      <c r="M16" s="107"/>
    </row>
    <row r="17" spans="1:13" s="17" customFormat="1" ht="36" customHeight="1" x14ac:dyDescent="0.2">
      <c r="A17" s="13">
        <v>7</v>
      </c>
      <c r="B17" s="109" t="s">
        <v>44</v>
      </c>
      <c r="C17" s="15" t="s">
        <v>36</v>
      </c>
      <c r="D17" s="15" t="s">
        <v>37</v>
      </c>
      <c r="E17" s="14" t="s">
        <v>38</v>
      </c>
      <c r="F17" s="32" t="s">
        <v>39</v>
      </c>
      <c r="G17" s="32" t="s">
        <v>40</v>
      </c>
      <c r="H17" s="43">
        <v>3.5416666666666666E-2</v>
      </c>
      <c r="I17" s="37">
        <v>500</v>
      </c>
      <c r="J17" s="15" t="s">
        <v>95</v>
      </c>
      <c r="K17" s="14" t="s">
        <v>25</v>
      </c>
      <c r="L17" s="14">
        <v>-20</v>
      </c>
      <c r="M17" s="14" t="s">
        <v>25</v>
      </c>
    </row>
    <row r="18" spans="1:13" s="17" customFormat="1" ht="36" customHeight="1" x14ac:dyDescent="0.2">
      <c r="A18" s="34">
        <v>8</v>
      </c>
      <c r="B18" s="110"/>
      <c r="C18" s="15" t="s">
        <v>36</v>
      </c>
      <c r="D18" s="15" t="s">
        <v>41</v>
      </c>
      <c r="E18" s="44" t="s">
        <v>42</v>
      </c>
      <c r="F18" s="32" t="s">
        <v>43</v>
      </c>
      <c r="G18" s="32" t="s">
        <v>43</v>
      </c>
      <c r="H18" s="73">
        <v>0</v>
      </c>
      <c r="I18" s="37">
        <v>0</v>
      </c>
      <c r="J18" s="15" t="s">
        <v>30</v>
      </c>
      <c r="K18" s="14" t="s">
        <v>25</v>
      </c>
      <c r="L18" s="14">
        <v>-20</v>
      </c>
      <c r="M18" s="14" t="s">
        <v>25</v>
      </c>
    </row>
    <row r="19" spans="1:13" s="17" customFormat="1" ht="25.5" customHeight="1" x14ac:dyDescent="0.2">
      <c r="A19" s="21"/>
      <c r="B19" s="102"/>
      <c r="C19" s="103"/>
      <c r="D19" s="103"/>
      <c r="E19" s="103"/>
      <c r="F19" s="103"/>
      <c r="G19" s="103"/>
      <c r="H19" s="108"/>
      <c r="I19" s="71">
        <f>SUM(I17:I18)</f>
        <v>500</v>
      </c>
      <c r="J19" s="105"/>
      <c r="K19" s="106"/>
      <c r="L19" s="106"/>
      <c r="M19" s="107"/>
    </row>
    <row r="20" spans="1:13" s="17" customFormat="1" ht="50.25" customHeight="1" x14ac:dyDescent="0.2">
      <c r="A20" s="35">
        <v>9</v>
      </c>
      <c r="B20" s="124" t="s">
        <v>75</v>
      </c>
      <c r="C20" s="45" t="s">
        <v>48</v>
      </c>
      <c r="D20" s="74" t="s">
        <v>45</v>
      </c>
      <c r="E20" s="46" t="s">
        <v>25</v>
      </c>
      <c r="F20" s="49" t="s">
        <v>46</v>
      </c>
      <c r="G20" s="49" t="s">
        <v>47</v>
      </c>
      <c r="H20" s="72">
        <v>3.8194444444444441E-2</v>
      </c>
      <c r="I20" s="48">
        <v>29.29</v>
      </c>
      <c r="J20" s="47" t="s">
        <v>94</v>
      </c>
      <c r="K20" s="48" t="s">
        <v>25</v>
      </c>
      <c r="L20" s="42">
        <v>-8</v>
      </c>
      <c r="M20" s="42" t="s">
        <v>25</v>
      </c>
    </row>
    <row r="21" spans="1:13" s="17" customFormat="1" ht="36" customHeight="1" x14ac:dyDescent="0.2">
      <c r="A21" s="13">
        <v>10</v>
      </c>
      <c r="B21" s="125"/>
      <c r="C21" s="50" t="s">
        <v>48</v>
      </c>
      <c r="D21" s="51" t="s">
        <v>49</v>
      </c>
      <c r="E21" s="52" t="s">
        <v>29</v>
      </c>
      <c r="F21" s="53" t="s">
        <v>50</v>
      </c>
      <c r="G21" s="53" t="s">
        <v>51</v>
      </c>
      <c r="H21" s="54">
        <v>8.819444444444445E-2</v>
      </c>
      <c r="I21" s="55">
        <v>1129.3</v>
      </c>
      <c r="J21" s="56" t="s">
        <v>52</v>
      </c>
      <c r="K21" s="57" t="s">
        <v>25</v>
      </c>
      <c r="L21" s="58">
        <v>-8</v>
      </c>
      <c r="M21" s="58" t="s">
        <v>25</v>
      </c>
    </row>
    <row r="22" spans="1:13" s="17" customFormat="1" ht="59.25" customHeight="1" x14ac:dyDescent="0.2">
      <c r="A22" s="34">
        <v>11</v>
      </c>
      <c r="B22" s="125"/>
      <c r="C22" s="15" t="s">
        <v>76</v>
      </c>
      <c r="D22" s="15" t="s">
        <v>77</v>
      </c>
      <c r="E22" s="14"/>
      <c r="F22" s="61" t="s">
        <v>78</v>
      </c>
      <c r="G22" s="61" t="s">
        <v>79</v>
      </c>
      <c r="H22" s="25" t="s">
        <v>80</v>
      </c>
      <c r="I22" s="67">
        <v>18.899999999999999</v>
      </c>
      <c r="J22" s="15" t="s">
        <v>81</v>
      </c>
      <c r="K22" s="14" t="s">
        <v>25</v>
      </c>
      <c r="L22" s="14">
        <v>-7</v>
      </c>
      <c r="M22" s="14" t="s">
        <v>25</v>
      </c>
    </row>
    <row r="23" spans="1:13" s="17" customFormat="1" ht="59.25" customHeight="1" x14ac:dyDescent="0.2">
      <c r="A23" s="34">
        <v>12</v>
      </c>
      <c r="B23" s="125"/>
      <c r="C23" s="68" t="s">
        <v>82</v>
      </c>
      <c r="D23" s="15" t="s">
        <v>83</v>
      </c>
      <c r="E23" s="63"/>
      <c r="F23" s="61" t="s">
        <v>84</v>
      </c>
      <c r="G23" s="61" t="s">
        <v>85</v>
      </c>
      <c r="H23" s="25" t="s">
        <v>86</v>
      </c>
      <c r="I23" s="67">
        <v>44.2</v>
      </c>
      <c r="J23" s="15" t="s">
        <v>87</v>
      </c>
      <c r="K23" s="14" t="s">
        <v>25</v>
      </c>
      <c r="L23" s="14">
        <v>-7</v>
      </c>
      <c r="M23" s="14" t="s">
        <v>25</v>
      </c>
    </row>
    <row r="24" spans="1:13" s="17" customFormat="1" ht="59.25" customHeight="1" x14ac:dyDescent="0.2">
      <c r="A24" s="34">
        <v>13</v>
      </c>
      <c r="B24" s="126"/>
      <c r="C24" s="15" t="s">
        <v>76</v>
      </c>
      <c r="D24" s="15" t="s">
        <v>88</v>
      </c>
      <c r="E24" s="63"/>
      <c r="F24" s="61" t="s">
        <v>89</v>
      </c>
      <c r="G24" s="61" t="s">
        <v>90</v>
      </c>
      <c r="H24" s="25" t="s">
        <v>91</v>
      </c>
      <c r="I24" s="14">
        <v>209.6</v>
      </c>
      <c r="J24" s="15" t="s">
        <v>92</v>
      </c>
      <c r="K24" s="14" t="s">
        <v>25</v>
      </c>
      <c r="L24" s="14">
        <v>-7</v>
      </c>
      <c r="M24" s="14" t="s">
        <v>25</v>
      </c>
    </row>
    <row r="25" spans="1:13" s="17" customFormat="1" ht="28.5" customHeight="1" x14ac:dyDescent="0.2">
      <c r="A25" s="34"/>
      <c r="B25" s="116"/>
      <c r="C25" s="117"/>
      <c r="D25" s="117"/>
      <c r="E25" s="117"/>
      <c r="F25" s="117"/>
      <c r="G25" s="117"/>
      <c r="H25" s="118"/>
      <c r="I25" s="22">
        <f>I20+I21+I22+I23+I24</f>
        <v>1431.29</v>
      </c>
      <c r="J25" s="90"/>
      <c r="K25" s="91"/>
      <c r="L25" s="91"/>
      <c r="M25" s="92"/>
    </row>
    <row r="26" spans="1:13" s="17" customFormat="1" ht="45.75" customHeight="1" x14ac:dyDescent="0.2">
      <c r="A26" s="13">
        <v>14</v>
      </c>
      <c r="B26" s="75" t="s">
        <v>98</v>
      </c>
      <c r="C26" s="15" t="s">
        <v>99</v>
      </c>
      <c r="D26" s="64" t="s">
        <v>104</v>
      </c>
      <c r="E26" s="14" t="s">
        <v>38</v>
      </c>
      <c r="F26" s="16" t="s">
        <v>100</v>
      </c>
      <c r="G26" s="16" t="s">
        <v>101</v>
      </c>
      <c r="H26" s="16">
        <v>7.2916666666666671E-2</v>
      </c>
      <c r="I26" s="33">
        <v>78</v>
      </c>
      <c r="J26" s="65" t="s">
        <v>102</v>
      </c>
      <c r="K26" s="14" t="s">
        <v>25</v>
      </c>
      <c r="L26" s="66">
        <v>-3</v>
      </c>
      <c r="M26" s="14" t="s">
        <v>25</v>
      </c>
    </row>
    <row r="27" spans="1:13" s="17" customFormat="1" ht="28.5" customHeight="1" x14ac:dyDescent="0.2">
      <c r="A27" s="34"/>
      <c r="B27" s="116"/>
      <c r="C27" s="117"/>
      <c r="D27" s="117"/>
      <c r="E27" s="117"/>
      <c r="F27" s="117"/>
      <c r="G27" s="117"/>
      <c r="H27" s="118"/>
      <c r="I27" s="22">
        <f>I26</f>
        <v>78</v>
      </c>
      <c r="J27" s="90"/>
      <c r="K27" s="91"/>
      <c r="L27" s="91"/>
      <c r="M27" s="92"/>
    </row>
    <row r="28" spans="1:13" s="17" customFormat="1" ht="25.5" customHeight="1" x14ac:dyDescent="0.2">
      <c r="A28" s="26"/>
      <c r="B28" s="87" t="s">
        <v>28</v>
      </c>
      <c r="C28" s="88"/>
      <c r="D28" s="88"/>
      <c r="E28" s="88"/>
      <c r="F28" s="88"/>
      <c r="G28" s="88"/>
      <c r="H28" s="89"/>
      <c r="I28" s="39">
        <f>I11+I14+I16+I25+I27</f>
        <v>5485.55</v>
      </c>
      <c r="J28" s="90"/>
      <c r="K28" s="91"/>
      <c r="L28" s="91"/>
      <c r="M28" s="92"/>
    </row>
    <row r="29" spans="1:13" s="17" customFormat="1" ht="30" customHeight="1" x14ac:dyDescent="0.25">
      <c r="B29" s="86" t="s">
        <v>103</v>
      </c>
      <c r="C29" s="86"/>
      <c r="D29" s="86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17" customFormat="1" ht="20.25" customHeight="1" x14ac:dyDescent="0.2">
      <c r="B30" s="114" t="s">
        <v>15</v>
      </c>
      <c r="C30" s="114"/>
      <c r="D30" s="6">
        <v>8</v>
      </c>
      <c r="H30" s="29"/>
      <c r="I30" s="7"/>
      <c r="J30" s="5"/>
      <c r="K30" s="2"/>
      <c r="L30" s="2"/>
    </row>
    <row r="31" spans="1:13" s="17" customFormat="1" ht="20.25" customHeight="1" x14ac:dyDescent="0.2">
      <c r="B31" s="123" t="s">
        <v>31</v>
      </c>
      <c r="C31" s="123"/>
      <c r="D31" s="8">
        <v>3</v>
      </c>
      <c r="E31" s="29"/>
      <c r="F31" s="29"/>
      <c r="G31" s="29"/>
      <c r="H31" s="29"/>
      <c r="I31" s="7"/>
      <c r="J31" s="5"/>
      <c r="K31" s="27"/>
      <c r="L31" s="27"/>
      <c r="M31" s="27"/>
    </row>
    <row r="32" spans="1:13" ht="22.5" customHeight="1" x14ac:dyDescent="0.2">
      <c r="A32" s="17"/>
      <c r="B32" s="123" t="s">
        <v>32</v>
      </c>
      <c r="C32" s="123"/>
      <c r="D32" s="8">
        <v>1</v>
      </c>
      <c r="E32" s="41"/>
      <c r="F32" s="29"/>
      <c r="G32" s="29"/>
      <c r="H32" s="29"/>
      <c r="I32" s="7"/>
      <c r="J32" s="5"/>
      <c r="K32" s="27"/>
      <c r="L32" s="27"/>
      <c r="M32" s="27"/>
    </row>
    <row r="33" spans="1:13" s="17" customFormat="1" ht="18.75" customHeight="1" x14ac:dyDescent="0.2">
      <c r="B33" s="113" t="s">
        <v>16</v>
      </c>
      <c r="C33" s="113"/>
      <c r="D33" s="8">
        <v>3</v>
      </c>
      <c r="E33" s="41"/>
      <c r="F33" s="29"/>
      <c r="G33" s="29"/>
      <c r="H33" s="29"/>
      <c r="I33" s="7"/>
      <c r="J33" s="5"/>
      <c r="K33" s="27"/>
      <c r="L33" s="27"/>
      <c r="M33" s="27"/>
    </row>
    <row r="34" spans="1:13" ht="21.75" customHeight="1" x14ac:dyDescent="0.2">
      <c r="A34" s="17"/>
      <c r="B34" s="112" t="s">
        <v>17</v>
      </c>
      <c r="C34" s="112"/>
      <c r="D34" s="9">
        <v>1</v>
      </c>
      <c r="E34" s="36"/>
      <c r="F34" s="36"/>
      <c r="G34" s="36"/>
      <c r="H34" s="29"/>
      <c r="I34" s="7"/>
      <c r="J34" s="5"/>
      <c r="K34" s="121"/>
      <c r="L34" s="121"/>
      <c r="M34" s="27"/>
    </row>
    <row r="35" spans="1:13" ht="21.75" customHeight="1" x14ac:dyDescent="0.2">
      <c r="A35" s="17"/>
      <c r="B35" s="113" t="s">
        <v>16</v>
      </c>
      <c r="C35" s="113"/>
      <c r="D35" s="9">
        <v>0</v>
      </c>
      <c r="E35" s="29"/>
      <c r="F35" s="29"/>
      <c r="G35" s="29"/>
      <c r="H35" s="29"/>
      <c r="I35" s="7"/>
      <c r="J35" s="5"/>
      <c r="K35" s="27"/>
      <c r="L35" s="27"/>
      <c r="M35" s="27"/>
    </row>
    <row r="36" spans="1:13" ht="21.75" customHeight="1" x14ac:dyDescent="0.25">
      <c r="A36" s="17"/>
      <c r="B36" s="114" t="s">
        <v>18</v>
      </c>
      <c r="C36" s="114"/>
      <c r="D36" s="9">
        <v>2</v>
      </c>
      <c r="E36" s="17"/>
      <c r="F36" s="10"/>
      <c r="G36" s="10"/>
      <c r="H36" s="10"/>
      <c r="I36" s="10"/>
      <c r="J36" s="10"/>
      <c r="K36" s="121"/>
      <c r="L36" s="121"/>
      <c r="M36" s="27"/>
    </row>
    <row r="37" spans="1:13" ht="21.75" customHeight="1" x14ac:dyDescent="0.2">
      <c r="A37" s="17"/>
      <c r="B37" s="114" t="s">
        <v>19</v>
      </c>
      <c r="C37" s="114"/>
      <c r="D37" s="6">
        <v>3</v>
      </c>
      <c r="E37" s="17"/>
      <c r="F37" s="29"/>
      <c r="G37" s="11"/>
      <c r="H37" s="11"/>
      <c r="I37" s="29"/>
      <c r="J37" s="29"/>
      <c r="K37" s="121"/>
      <c r="L37" s="121"/>
      <c r="M37" s="27"/>
    </row>
    <row r="38" spans="1:13" ht="21.75" customHeight="1" x14ac:dyDescent="0.2">
      <c r="A38" s="17"/>
      <c r="B38" s="114" t="s">
        <v>20</v>
      </c>
      <c r="C38" s="114"/>
      <c r="D38" s="6">
        <v>0</v>
      </c>
      <c r="E38" s="17"/>
      <c r="F38" s="29"/>
      <c r="G38" s="11"/>
      <c r="H38" s="11"/>
      <c r="I38" s="29"/>
      <c r="J38" s="29"/>
      <c r="K38" s="121"/>
      <c r="L38" s="121"/>
      <c r="M38" s="27"/>
    </row>
    <row r="39" spans="1:13" ht="21.75" customHeight="1" x14ac:dyDescent="0.2">
      <c r="A39" s="17"/>
      <c r="B39" s="122" t="s">
        <v>21</v>
      </c>
      <c r="C39" s="122"/>
      <c r="D39" s="38">
        <f>I28</f>
        <v>5485.55</v>
      </c>
      <c r="E39" s="2" t="s">
        <v>22</v>
      </c>
      <c r="F39" s="120" t="s">
        <v>23</v>
      </c>
      <c r="G39" s="120"/>
      <c r="H39" s="120"/>
      <c r="I39" s="120"/>
      <c r="J39" s="40">
        <f>I11+I14</f>
        <v>3901.26</v>
      </c>
      <c r="K39" s="12" t="s">
        <v>22</v>
      </c>
      <c r="L39" s="2"/>
      <c r="M39" s="27"/>
    </row>
    <row r="40" spans="1:13" ht="21.75" customHeight="1" x14ac:dyDescent="0.2">
      <c r="A40" s="17"/>
      <c r="B40" s="17"/>
      <c r="C40" s="17"/>
      <c r="D40" s="17"/>
      <c r="E40" s="17"/>
      <c r="F40" s="17"/>
      <c r="G40" s="119"/>
      <c r="H40" s="119"/>
      <c r="I40" s="28"/>
      <c r="J40" s="28"/>
      <c r="K40" s="121"/>
      <c r="L40" s="121"/>
      <c r="M40" s="27"/>
    </row>
    <row r="41" spans="1:13" ht="21.75" customHeight="1" x14ac:dyDescent="0.2">
      <c r="A41" s="17"/>
      <c r="B41" s="17"/>
      <c r="C41" s="17"/>
      <c r="D41" s="17"/>
      <c r="E41" s="17"/>
      <c r="F41" s="17"/>
      <c r="G41" s="119"/>
      <c r="H41" s="119"/>
      <c r="I41" s="28"/>
      <c r="J41" s="28"/>
      <c r="K41" s="27"/>
      <c r="L41" s="27"/>
      <c r="M41" s="27"/>
    </row>
    <row r="42" spans="1:13" ht="21.75" customHeight="1" x14ac:dyDescent="0.2">
      <c r="A42" s="17"/>
      <c r="B42" s="115" t="s">
        <v>24</v>
      </c>
      <c r="C42" s="115"/>
      <c r="D42" s="17"/>
      <c r="E42" s="17"/>
      <c r="F42" s="17"/>
      <c r="G42" s="119"/>
      <c r="H42" s="119"/>
      <c r="I42" s="28"/>
      <c r="J42" s="28"/>
      <c r="K42" s="27"/>
      <c r="L42" s="27"/>
      <c r="M42" s="17"/>
    </row>
    <row r="43" spans="1:13" ht="21.75" customHeight="1" x14ac:dyDescent="0.2">
      <c r="A43" s="17"/>
      <c r="B43" s="111" t="s">
        <v>93</v>
      </c>
      <c r="C43" s="111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21.75" customHeight="1" x14ac:dyDescent="0.2">
      <c r="C44" s="23"/>
    </row>
    <row r="45" spans="1:13" ht="21.75" customHeight="1" x14ac:dyDescent="0.2"/>
    <row r="46" spans="1:13" ht="21.75" customHeight="1" x14ac:dyDescent="0.2"/>
    <row r="47" spans="1:13" ht="21.75" customHeight="1" x14ac:dyDescent="0.2"/>
    <row r="48" spans="1:13" ht="21.75" customHeight="1" x14ac:dyDescent="0.2"/>
  </sheetData>
  <mergeCells count="66">
    <mergeCell ref="B38:C38"/>
    <mergeCell ref="K38:L38"/>
    <mergeCell ref="G41:H41"/>
    <mergeCell ref="B39:C39"/>
    <mergeCell ref="B30:C30"/>
    <mergeCell ref="B31:C31"/>
    <mergeCell ref="B32:C32"/>
    <mergeCell ref="B33:C33"/>
    <mergeCell ref="B43:C43"/>
    <mergeCell ref="B34:C34"/>
    <mergeCell ref="B35:C35"/>
    <mergeCell ref="B36:C36"/>
    <mergeCell ref="J5:J6"/>
    <mergeCell ref="B42:C42"/>
    <mergeCell ref="B25:H25"/>
    <mergeCell ref="J25:M25"/>
    <mergeCell ref="G42:H42"/>
    <mergeCell ref="F39:I39"/>
    <mergeCell ref="G40:H40"/>
    <mergeCell ref="K37:L37"/>
    <mergeCell ref="K34:L34"/>
    <mergeCell ref="K40:L40"/>
    <mergeCell ref="K36:L36"/>
    <mergeCell ref="B37:C37"/>
    <mergeCell ref="A7:H7"/>
    <mergeCell ref="J7:M7"/>
    <mergeCell ref="B16:H16"/>
    <mergeCell ref="J16:M16"/>
    <mergeCell ref="B19:H19"/>
    <mergeCell ref="B17:B18"/>
    <mergeCell ref="M8:M10"/>
    <mergeCell ref="B12:B13"/>
    <mergeCell ref="B14:H14"/>
    <mergeCell ref="J14:M14"/>
    <mergeCell ref="B8:B10"/>
    <mergeCell ref="C8:C10"/>
    <mergeCell ref="E8:E10"/>
    <mergeCell ref="F8:F10"/>
    <mergeCell ref="I8:I10"/>
    <mergeCell ref="J11:M11"/>
    <mergeCell ref="B29:D29"/>
    <mergeCell ref="B28:H28"/>
    <mergeCell ref="J28:M28"/>
    <mergeCell ref="J8:J10"/>
    <mergeCell ref="K8:K10"/>
    <mergeCell ref="L8:L10"/>
    <mergeCell ref="B27:H27"/>
    <mergeCell ref="J27:M27"/>
    <mergeCell ref="B20:B24"/>
    <mergeCell ref="B11:H11"/>
    <mergeCell ref="J19:M19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A4:M4"/>
    <mergeCell ref="A5:A6"/>
    <mergeCell ref="M5:M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2014-02-24T02:26:50Z</cp:lastPrinted>
  <dcterms:created xsi:type="dcterms:W3CDTF">1996-10-08T23:32:33Z</dcterms:created>
  <dcterms:modified xsi:type="dcterms:W3CDTF">2014-03-03T02:02:18Z</dcterms:modified>
</cp:coreProperties>
</file>