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60" yWindow="-30" windowWidth="29040" windowHeight="1917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ведомость'!$A$2:$M$51</definedName>
  </definedNames>
  <calcPr calcId="144525" refMode="R1C1"/>
</workbook>
</file>

<file path=xl/calcChain.xml><?xml version="1.0" encoding="utf-8"?>
<calcChain xmlns="http://schemas.openxmlformats.org/spreadsheetml/2006/main">
  <c r="I35" i="12" l="1"/>
  <c r="J46" i="12" l="1"/>
  <c r="D46" i="12" l="1"/>
</calcChain>
</file>

<file path=xl/sharedStrings.xml><?xml version="1.0" encoding="utf-8"?>
<sst xmlns="http://schemas.openxmlformats.org/spreadsheetml/2006/main" count="258" uniqueCount="173">
  <si>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</si>
  <si>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</si>
  <si>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</si>
  <si>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</si>
  <si>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</si>
  <si>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</si>
  <si>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</si>
  <si>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</si>
  <si>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</si>
  <si>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</si>
  <si>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</si>
  <si>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</si>
  <si>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</si>
  <si>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</si>
  <si>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</si>
  <si>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 вине сторонних организаций  - 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</si>
  <si>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</si>
  <si>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</si>
  <si>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</si>
  <si>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</si>
  <si>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</si>
  <si>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</si>
  <si>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</si>
  <si>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№</t>
  </si>
  <si>
    <t>ЮТЭК-Нефтеюганск</t>
  </si>
  <si>
    <t>МТЗ</t>
  </si>
  <si>
    <t>ТО</t>
  </si>
  <si>
    <t>г.Нефтеюганск</t>
  </si>
  <si>
    <t>Не установлена.</t>
  </si>
  <si>
    <t xml:space="preserve">ИТОГО: </t>
  </si>
  <si>
    <t>СПП ОАО "ЮРЭСК"</t>
  </si>
  <si>
    <t>г.Сургут</t>
  </si>
  <si>
    <t>ЮТЭК-ЮГ</t>
  </si>
  <si>
    <t>тех. отказ</t>
  </si>
  <si>
    <t>ЮТЭК-Лангепас</t>
  </si>
  <si>
    <t>ЮТЭК-НВР</t>
  </si>
  <si>
    <t>ЮТЭК Энергия</t>
  </si>
  <si>
    <t>г.Урай</t>
  </si>
  <si>
    <t>ЮТЭК-Нягань</t>
  </si>
  <si>
    <t>г.Нягань</t>
  </si>
  <si>
    <t>ПС 110\10 Чара,
ВЛ-10 ф.РП-17-1</t>
  </si>
  <si>
    <t>06.04.14
12:50</t>
  </si>
  <si>
    <t>за период с  07.04.14г по 14.04.14</t>
  </si>
  <si>
    <t>07.04.14
16:43</t>
  </si>
  <si>
    <t>РП-Южный яч.№15 
В-6кВ ф. Космонавтов</t>
  </si>
  <si>
    <t>07.04.14
02:44</t>
  </si>
  <si>
    <t>07.04.14
03:04</t>
  </si>
  <si>
    <t>п.Зайцева речка</t>
  </si>
  <si>
    <t>ПС 35/6 №129, ВЛ-6кВ ф.№4</t>
  </si>
  <si>
    <t>08.04.14. 05:39</t>
  </si>
  <si>
    <t>08.04.14.
 08:25</t>
  </si>
  <si>
    <t>Сильный ветер</t>
  </si>
  <si>
    <t>котельная</t>
  </si>
  <si>
    <t>п.Шугур</t>
  </si>
  <si>
    <t>3ДГА ф.Поселок</t>
  </si>
  <si>
    <t>07.04.14. 18:35</t>
  </si>
  <si>
    <t>07.04.14. 18:55</t>
  </si>
  <si>
    <t>0:20</t>
  </si>
  <si>
    <t>Технологический отказ 3ДГА.</t>
  </si>
  <si>
    <t>п. Кирпичный</t>
  </si>
  <si>
    <t>4ДГА</t>
  </si>
  <si>
    <t>08.04.14. 03:55</t>
  </si>
  <si>
    <t>08.04.14. 04:55</t>
  </si>
  <si>
    <t>1:00</t>
  </si>
  <si>
    <t>Технологический отказ 4ДГА.</t>
  </si>
  <si>
    <t>ПС 35/6 №168, ВЛ-6кВ ф.168-05</t>
  </si>
  <si>
    <t>08.04.14. 05:40</t>
  </si>
  <si>
    <t>ПС 35/6 №196, ВЛ-6кВ ф.196-10</t>
  </si>
  <si>
    <t>08.04.14. 06:45</t>
  </si>
  <si>
    <t xml:space="preserve">08.04.14.
7:45 </t>
  </si>
  <si>
    <t>2:05</t>
  </si>
  <si>
    <t>Не установлена, сильный ветер</t>
  </si>
  <si>
    <t>08.04.14.
9:00</t>
  </si>
  <si>
    <t>ПС 35/6 №159, ВЛ-6кВ ф.159-05</t>
  </si>
  <si>
    <t>08.04.14. 07:05</t>
  </si>
  <si>
    <t>08.04.14.
11:30</t>
  </si>
  <si>
    <t>ПС 35/6 №152, ВЛ-6кВ ф.152-07</t>
  </si>
  <si>
    <t>08.04.14. 13:55</t>
  </si>
  <si>
    <t>08.04.14.
16:10</t>
  </si>
  <si>
    <t>На оп.24 слетел изолятор с проводом ф.А.</t>
  </si>
  <si>
    <t>г. Лангепас</t>
  </si>
  <si>
    <t>ПС-220/110/6 кВ "Урьевская" 
ВЛ-6кВ ф. №25</t>
  </si>
  <si>
    <t>08.04.14. 12:55</t>
  </si>
  <si>
    <t>Схлест проводов ВЛ-6кВ в пролете оп. 41-42. Сильный ветер.</t>
  </si>
  <si>
    <t>п.Зайцева Речка</t>
  </si>
  <si>
    <t xml:space="preserve">ПС 35/6кВ "Полуденная" В-6кВ ф№4  </t>
  </si>
  <si>
    <t>08.04.14г.   
 05:39</t>
  </si>
  <si>
    <t>08.04.14г.   
 08:25</t>
  </si>
  <si>
    <t xml:space="preserve">Сильный штормовой ветер </t>
  </si>
  <si>
    <t>д.Колек-Ёган</t>
  </si>
  <si>
    <t xml:space="preserve">ПС- 35/6кВ "Хохряковская" 
В-6кВ ф№4  </t>
  </si>
  <si>
    <t>п.Покур</t>
  </si>
  <si>
    <t xml:space="preserve">КТПН-6/0,4 кВ  "Пекарня" ВЛ-0,4 кВ ф№3 </t>
  </si>
  <si>
    <t>08.04.14г.   
 08:56</t>
  </si>
  <si>
    <t>08.04.14г.   
 10:34</t>
  </si>
  <si>
    <t>Сильный штормовой ветер со снегом                                         Слетел изолятор, отгорел провод в пролёте опор №2/1-2/2.</t>
  </si>
  <si>
    <t xml:space="preserve">КТПН-6/0,4 №9 ВЛ-0,4 кВ ф№2 </t>
  </si>
  <si>
    <t>08.04.14г.   
 09:35</t>
  </si>
  <si>
    <t>08.04.14г.   
 13:30</t>
  </si>
  <si>
    <t xml:space="preserve">Сильный штормовой ветер. </t>
  </si>
  <si>
    <t xml:space="preserve">ПС 35/6кВ "Новоаганская" В-6кВ ф№6  </t>
  </si>
  <si>
    <t>08.04.14г.   
 10:27</t>
  </si>
  <si>
    <t>08.04.14г.   
 11:25</t>
  </si>
  <si>
    <t xml:space="preserve">ПС-110/35/6 кВ "Гидронамыв" 
1В-6кВ РП-6 кВ "Береговая"                                                    </t>
  </si>
  <si>
    <t>08.04.14г.   
 10:54</t>
  </si>
  <si>
    <t>08.04.14г.   
 14:45</t>
  </si>
  <si>
    <t>ПС-35/6кВ "Озёрная" В-6кВ ф№16</t>
  </si>
  <si>
    <t>08.04.14г.   
 11:35</t>
  </si>
  <si>
    <t>08.04.14г.   
 12:55</t>
  </si>
  <si>
    <t xml:space="preserve">ПС-35/6кВ "Новоаганская" В-6кВ ф№6 </t>
  </si>
  <si>
    <t>08.04.14г.   
 11:57</t>
  </si>
  <si>
    <t>08.04.14г.   
 16:20</t>
  </si>
  <si>
    <t>08.04.14г.   
 13:00</t>
  </si>
  <si>
    <t>08.04.14г.   
 15:20</t>
  </si>
  <si>
    <t>д.Вампугол</t>
  </si>
  <si>
    <t xml:space="preserve">ПС-35/6кВ "К-286" В-6кВ ф№5  </t>
  </si>
  <si>
    <t>08.04.14г.   
 13:35</t>
  </si>
  <si>
    <t>08.04.14г.   
 17:39</t>
  </si>
  <si>
    <t>Сильный штормовой ветер,нахлёст проводов на спуске к КТПН-6/0,4кВ "Р-502"  с опоры №93.</t>
  </si>
  <si>
    <t xml:space="preserve"> РП-6 кВ "Береговая" ВЛ-6кВ ф№6</t>
  </si>
  <si>
    <t>отключена персоналом</t>
  </si>
  <si>
    <t>08.04.14г.   
 15:00</t>
  </si>
  <si>
    <t>08.04.14г.   
 18:55</t>
  </si>
  <si>
    <t>Повреждение изолятора на ВЛ-6кВ ф.№6</t>
  </si>
  <si>
    <t>ЮТЭК-Кода</t>
  </si>
  <si>
    <t>п.Н. Нарыкары</t>
  </si>
  <si>
    <t>ВЛ-0,4кВ от ТП№ 201 Ф.№3</t>
  </si>
  <si>
    <t>08.04.14. 03:12</t>
  </si>
  <si>
    <t>08.04.14. 10:12</t>
  </si>
  <si>
    <t>Возгарание магазина, гаража по ул.Таёжная.</t>
  </si>
  <si>
    <t>ЮТЭК-Совэнерго</t>
  </si>
  <si>
    <t>Советский район</t>
  </si>
  <si>
    <t>ПС 110/10 Соболиная  ВЛ-110 Соболиная-2 (ВЛ-110 Соболиная-1 в ремонте) В-10 Котельная-1, В-10 Котельная-2, В-10 Западный</t>
  </si>
  <si>
    <t xml:space="preserve">1,2 зона ДЗ, 1 зона ТНЗНП, ТО </t>
  </si>
  <si>
    <t>08.04.14. 14:40</t>
  </si>
  <si>
    <t>08.04.14. 15:00</t>
  </si>
  <si>
    <t>Повреждение ВЛ-110кВ техникой сторонней организации.</t>
  </si>
  <si>
    <t>котельная, ВОС</t>
  </si>
  <si>
    <t xml:space="preserve">ПС 110/10/6 Пионерная-2,
 В-6 яч.22 ТП 212 </t>
  </si>
  <si>
    <t>08.04.14. 08:40</t>
  </si>
  <si>
    <t>09.04.14
15:52</t>
  </si>
  <si>
    <t>Падение веток с дерева на провода ВЛ-6кВ.</t>
  </si>
  <si>
    <t>08.04.14   
 08:10</t>
  </si>
  <si>
    <t>09.04.14
18:05</t>
  </si>
  <si>
    <t>Разрушение изолятора на  ВЛ-6 кВ ф№4. Сильный штормовой ветер со снегом.</t>
  </si>
  <si>
    <t>ПС 35/6 №151, ВЛ-6 ф.151-11</t>
  </si>
  <si>
    <t>10.04.14   
 13:40</t>
  </si>
  <si>
    <t>10.04.14
15:15</t>
  </si>
  <si>
    <t>1:35</t>
  </si>
  <si>
    <r>
      <t>Обрыв провода экскаватором  ВЛ-6кВ отпайка ТП-</t>
    </r>
    <r>
      <rPr>
        <sz val="12"/>
        <rFont val="Times New Roman"/>
        <family val="1"/>
        <charset val="204"/>
      </rPr>
      <t>Планета тюнинг в пролете оп.32/2-32/3.</t>
    </r>
  </si>
  <si>
    <t>08.04.14.   15:55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</si>
  <si>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  1</t>
    </r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</si>
  <si>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  18</t>
    </r>
  </si>
  <si>
    <t>по вине сторонних организаций  -                             2</t>
  </si>
  <si>
    <t>падение деревьев  -                                                      1</t>
  </si>
  <si>
    <t>атмосферные воздействия -                                      12</t>
  </si>
  <si>
    <t xml:space="preserve">МТЗ </t>
  </si>
  <si>
    <t>11.04.14. 13:47</t>
  </si>
  <si>
    <t>11.04.14.   14:55</t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</si>
  <si>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   5</t>
    </r>
  </si>
  <si>
    <t>п.Корлики</t>
  </si>
  <si>
    <t>1ДГА</t>
  </si>
  <si>
    <t xml:space="preserve">12.04.14. 19:10      </t>
  </si>
  <si>
    <t xml:space="preserve">12.04.14. 21:25      </t>
  </si>
  <si>
    <t>2:15</t>
  </si>
  <si>
    <t>Технологический отказ.</t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</si>
  <si>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  3</t>
    </r>
  </si>
  <si>
    <r>
      <t xml:space="preserve">ИТОГО : </t>
    </r>
    <r>
      <rPr>
        <b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-2</t>
    </r>
  </si>
  <si>
    <t>Повреждение опорного изолятора 
1С-10 на РП-17.</t>
  </si>
  <si>
    <t>Исполнитель : Макаров В.А..</t>
  </si>
  <si>
    <t>п. Новоаганск</t>
  </si>
  <si>
    <t>п.Новоаганск</t>
  </si>
  <si>
    <t>п.Излучинск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</si>
</sst>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h]:mm:ss;@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horizontal="left" vertical="center" wrapText="1"/>
    </xf>
    <xf numFmtId="20" fontId="4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9" borderId="0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4" fillId="0" borderId="6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6" fillId="4" borderId="2" xfId="0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0" fontId="4" fillId="0" borderId="2" xfId="8" applyNumberFormat="1" applyFont="1" applyFill="1" applyBorder="1" applyAlignment="1">
      <alignment horizontal="center" vertical="center" wrapText="1"/>
    </xf>
    <xf numFmtId="0" fontId="26" fillId="0" borderId="10" xfId="8" applyFont="1" applyFill="1" applyBorder="1" applyAlignment="1">
      <alignment horizontal="left" vertical="center"/>
    </xf>
    <xf numFmtId="0" fontId="7" fillId="5" borderId="2" xfId="2" applyNumberFormat="1" applyFont="1" applyFill="1" applyBorder="1" applyAlignment="1">
      <alignment horizontal="left" vertical="center" wrapText="1"/>
    </xf>
    <xf numFmtId="0" fontId="7" fillId="12" borderId="3" xfId="2" applyNumberFormat="1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left" vertical="center"/>
    </xf>
    <xf numFmtId="2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4" fillId="13" borderId="1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20" fontId="4" fillId="3" borderId="6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7" fillId="12" borderId="2" xfId="2" applyNumberFormat="1" applyFont="1" applyFill="1" applyBorder="1" applyAlignment="1">
      <alignment vertical="center" wrapText="1"/>
    </xf>
    <xf numFmtId="0" fontId="7" fillId="10" borderId="2" xfId="2" applyNumberFormat="1" applyFont="1" applyFill="1" applyBorder="1" applyAlignment="1">
      <alignment vertical="center" wrapText="1"/>
    </xf>
    <xf numFmtId="0" fontId="7" fillId="10" borderId="2" xfId="2" applyNumberFormat="1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3" xfId="0" applyNumberFormat="1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7" fillId="5" borderId="3" xfId="2" applyNumberFormat="1" applyFont="1" applyFill="1" applyBorder="1" applyAlignment="1">
      <alignment horizontal="left"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4" fillId="0" borderId="11" xfId="8" applyFont="1" applyFill="1" applyBorder="1" applyAlignment="1">
      <alignment horizontal="left" vertical="center" wrapText="1"/>
    </xf>
    <xf numFmtId="0" fontId="4" fillId="0" borderId="4" xfId="8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26" fillId="3" borderId="2" xfId="8" applyFont="1" applyFill="1" applyBorder="1" applyAlignment="1">
      <alignment horizontal="left" vertical="center"/>
    </xf>
    <xf numFmtId="0" fontId="26" fillId="3" borderId="11" xfId="8" applyFont="1" applyFill="1" applyBorder="1" applyAlignment="1">
      <alignment horizontal="left" vertical="center"/>
    </xf>
    <xf numFmtId="0" fontId="26" fillId="3" borderId="4" xfId="8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16" fillId="6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4"/>
    <cellStyle name="Обычный" xfId="0" builtinId="0"/>
    <cellStyle name="Обычный 2" xfId="1"/>
    <cellStyle name="Обычный 2 2" xfId="11"/>
    <cellStyle name="Обычный 3" xfId="8"/>
    <cellStyle name="Обычный_196" xfId="1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52"/>
  <sheetViews>
    <sheetView tabSelected="1" view="pageBreakPreview" topLeftCell="A19" zoomScaleNormal="70" zoomScaleSheetLayoutView="100"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3.25" customHeight="1" x14ac:dyDescent="0.25">
      <c r="B2" s="110" t="s">
        <v>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ht="26.25" customHeight="1" x14ac:dyDescent="0.2">
      <c r="B3" s="109" t="s">
        <v>42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3" ht="27" customHeight="1" x14ac:dyDescent="0.2">
      <c r="A4" s="112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ht="21.75" customHeight="1" x14ac:dyDescent="0.2">
      <c r="A5" s="97" t="s">
        <v>23</v>
      </c>
      <c r="B5" s="111" t="s">
        <v>4</v>
      </c>
      <c r="C5" s="97" t="s">
        <v>6</v>
      </c>
      <c r="D5" s="97" t="s">
        <v>3</v>
      </c>
      <c r="E5" s="97" t="s">
        <v>7</v>
      </c>
      <c r="F5" s="97" t="s">
        <v>5</v>
      </c>
      <c r="G5" s="97"/>
      <c r="H5" s="97" t="s">
        <v>10</v>
      </c>
      <c r="I5" s="97" t="s">
        <v>9</v>
      </c>
      <c r="J5" s="97" t="s">
        <v>0</v>
      </c>
      <c r="K5" s="97" t="s">
        <v>8</v>
      </c>
      <c r="L5" s="97" t="s">
        <v>11</v>
      </c>
      <c r="M5" s="114" t="s">
        <v>12</v>
      </c>
    </row>
    <row r="6" spans="1:13" ht="28.5" customHeight="1" x14ac:dyDescent="0.2">
      <c r="A6" s="97"/>
      <c r="B6" s="111"/>
      <c r="C6" s="98"/>
      <c r="D6" s="97"/>
      <c r="E6" s="97"/>
      <c r="F6" s="3" t="s">
        <v>1</v>
      </c>
      <c r="G6" s="3" t="s">
        <v>2</v>
      </c>
      <c r="H6" s="97"/>
      <c r="I6" s="97"/>
      <c r="J6" s="98"/>
      <c r="K6" s="97"/>
      <c r="L6" s="97"/>
      <c r="M6" s="115"/>
    </row>
    <row r="7" spans="1:13" s="14" customFormat="1" ht="18" customHeight="1" x14ac:dyDescent="0.2">
      <c r="A7" s="91"/>
      <c r="B7" s="92"/>
      <c r="C7" s="92"/>
      <c r="D7" s="92"/>
      <c r="E7" s="92"/>
      <c r="F7" s="92"/>
      <c r="G7" s="92"/>
      <c r="H7" s="93"/>
      <c r="I7" s="15"/>
      <c r="J7" s="94"/>
      <c r="K7" s="95"/>
      <c r="L7" s="95"/>
      <c r="M7" s="96"/>
    </row>
    <row r="8" spans="1:13" s="24" customFormat="1" ht="41.25" customHeight="1" x14ac:dyDescent="0.2">
      <c r="A8" s="23">
        <v>1</v>
      </c>
      <c r="B8" s="44" t="s">
        <v>30</v>
      </c>
      <c r="C8" s="20" t="s">
        <v>31</v>
      </c>
      <c r="D8" s="20" t="s">
        <v>138</v>
      </c>
      <c r="E8" s="32" t="s">
        <v>26</v>
      </c>
      <c r="F8" s="19" t="s">
        <v>139</v>
      </c>
      <c r="G8" s="31" t="s">
        <v>140</v>
      </c>
      <c r="H8" s="75">
        <v>1.3</v>
      </c>
      <c r="I8" s="60">
        <v>0</v>
      </c>
      <c r="J8" s="77" t="s">
        <v>141</v>
      </c>
      <c r="K8" s="76" t="s">
        <v>21</v>
      </c>
      <c r="L8" s="32">
        <v>1</v>
      </c>
      <c r="M8" s="41" t="s">
        <v>22</v>
      </c>
    </row>
    <row r="9" spans="1:13" s="36" customFormat="1" ht="75" customHeight="1" x14ac:dyDescent="0.2">
      <c r="A9" s="23">
        <v>2</v>
      </c>
      <c r="B9" s="37" t="s">
        <v>130</v>
      </c>
      <c r="C9" s="20" t="s">
        <v>131</v>
      </c>
      <c r="D9" s="50" t="s">
        <v>132</v>
      </c>
      <c r="E9" s="32" t="s">
        <v>133</v>
      </c>
      <c r="F9" s="19" t="s">
        <v>134</v>
      </c>
      <c r="G9" s="19" t="s">
        <v>135</v>
      </c>
      <c r="H9" s="19">
        <v>1.3888888888888888E-2</v>
      </c>
      <c r="I9" s="56">
        <v>391.33</v>
      </c>
      <c r="J9" s="78" t="s">
        <v>136</v>
      </c>
      <c r="K9" s="38" t="s">
        <v>137</v>
      </c>
      <c r="L9" s="32">
        <v>2</v>
      </c>
      <c r="M9" s="69" t="s">
        <v>22</v>
      </c>
    </row>
    <row r="10" spans="1:13" s="14" customFormat="1" ht="31.5" x14ac:dyDescent="0.2">
      <c r="A10" s="23">
        <v>3</v>
      </c>
      <c r="B10" s="99" t="s">
        <v>24</v>
      </c>
      <c r="C10" s="88" t="s">
        <v>27</v>
      </c>
      <c r="D10" s="39" t="s">
        <v>65</v>
      </c>
      <c r="E10" s="34" t="s">
        <v>26</v>
      </c>
      <c r="F10" s="19" t="s">
        <v>66</v>
      </c>
      <c r="G10" s="19" t="s">
        <v>69</v>
      </c>
      <c r="H10" s="27" t="s">
        <v>70</v>
      </c>
      <c r="I10" s="60">
        <v>1076</v>
      </c>
      <c r="J10" s="79" t="s">
        <v>71</v>
      </c>
      <c r="K10" s="32" t="s">
        <v>21</v>
      </c>
      <c r="L10" s="32">
        <v>-2</v>
      </c>
      <c r="M10" s="32" t="s">
        <v>21</v>
      </c>
    </row>
    <row r="11" spans="1:13" s="14" customFormat="1" ht="31.5" x14ac:dyDescent="0.2">
      <c r="A11" s="23">
        <v>4</v>
      </c>
      <c r="B11" s="100"/>
      <c r="C11" s="89"/>
      <c r="D11" s="39" t="s">
        <v>67</v>
      </c>
      <c r="E11" s="34" t="s">
        <v>26</v>
      </c>
      <c r="F11" s="19" t="s">
        <v>68</v>
      </c>
      <c r="G11" s="19" t="s">
        <v>72</v>
      </c>
      <c r="H11" s="61">
        <v>9.375E-2</v>
      </c>
      <c r="I11" s="35">
        <v>1810</v>
      </c>
      <c r="J11" s="79" t="s">
        <v>71</v>
      </c>
      <c r="K11" s="45" t="s">
        <v>52</v>
      </c>
      <c r="L11" s="38">
        <v>-2</v>
      </c>
      <c r="M11" s="38" t="s">
        <v>21</v>
      </c>
    </row>
    <row r="12" spans="1:13" s="14" customFormat="1" ht="31.5" x14ac:dyDescent="0.2">
      <c r="A12" s="23">
        <v>5</v>
      </c>
      <c r="B12" s="100"/>
      <c r="C12" s="89"/>
      <c r="D12" s="39" t="s">
        <v>73</v>
      </c>
      <c r="E12" s="34" t="s">
        <v>26</v>
      </c>
      <c r="F12" s="19" t="s">
        <v>74</v>
      </c>
      <c r="G12" s="19" t="s">
        <v>75</v>
      </c>
      <c r="H12" s="61">
        <v>0.18402777777777779</v>
      </c>
      <c r="I12" s="35">
        <v>1370</v>
      </c>
      <c r="J12" s="79" t="s">
        <v>71</v>
      </c>
      <c r="K12" s="45" t="s">
        <v>21</v>
      </c>
      <c r="L12" s="38">
        <v>-2</v>
      </c>
      <c r="M12" s="38" t="s">
        <v>21</v>
      </c>
    </row>
    <row r="13" spans="1:13" s="36" customFormat="1" ht="31.5" x14ac:dyDescent="0.2">
      <c r="A13" s="23">
        <v>6</v>
      </c>
      <c r="B13" s="100"/>
      <c r="C13" s="89"/>
      <c r="D13" s="39" t="s">
        <v>76</v>
      </c>
      <c r="E13" s="34" t="s">
        <v>25</v>
      </c>
      <c r="F13" s="19" t="s">
        <v>77</v>
      </c>
      <c r="G13" s="19" t="s">
        <v>78</v>
      </c>
      <c r="H13" s="61">
        <v>9.375E-2</v>
      </c>
      <c r="I13" s="35">
        <v>120</v>
      </c>
      <c r="J13" s="80" t="s">
        <v>79</v>
      </c>
      <c r="K13" s="45" t="s">
        <v>21</v>
      </c>
      <c r="L13" s="38">
        <v>1</v>
      </c>
      <c r="M13" s="38" t="s">
        <v>21</v>
      </c>
    </row>
    <row r="14" spans="1:13" s="36" customFormat="1" ht="47.25" x14ac:dyDescent="0.2">
      <c r="A14" s="23">
        <v>7</v>
      </c>
      <c r="B14" s="101"/>
      <c r="C14" s="90"/>
      <c r="D14" s="39" t="s">
        <v>145</v>
      </c>
      <c r="E14" s="34" t="s">
        <v>26</v>
      </c>
      <c r="F14" s="65" t="s">
        <v>146</v>
      </c>
      <c r="G14" s="65" t="s">
        <v>147</v>
      </c>
      <c r="H14" s="27" t="s">
        <v>148</v>
      </c>
      <c r="I14" s="60">
        <v>2136</v>
      </c>
      <c r="J14" s="80" t="s">
        <v>149</v>
      </c>
      <c r="K14" s="32" t="s">
        <v>21</v>
      </c>
      <c r="L14" s="32">
        <v>-7</v>
      </c>
      <c r="M14" s="32" t="s">
        <v>21</v>
      </c>
    </row>
    <row r="15" spans="1:13" s="36" customFormat="1" ht="41.25" customHeight="1" x14ac:dyDescent="0.2">
      <c r="A15" s="23">
        <v>8</v>
      </c>
      <c r="B15" s="70" t="s">
        <v>124</v>
      </c>
      <c r="C15" s="71" t="s">
        <v>125</v>
      </c>
      <c r="D15" s="72" t="s">
        <v>126</v>
      </c>
      <c r="E15" s="32" t="s">
        <v>120</v>
      </c>
      <c r="F15" s="19" t="s">
        <v>127</v>
      </c>
      <c r="G15" s="19" t="s">
        <v>128</v>
      </c>
      <c r="H15" s="19">
        <v>0.29166666666666669</v>
      </c>
      <c r="I15" s="56">
        <v>98.37</v>
      </c>
      <c r="J15" s="77" t="s">
        <v>129</v>
      </c>
      <c r="K15" s="28" t="s">
        <v>21</v>
      </c>
      <c r="L15" s="32">
        <v>1</v>
      </c>
      <c r="M15" s="32" t="s">
        <v>21</v>
      </c>
    </row>
    <row r="16" spans="1:13" s="36" customFormat="1" ht="44.25" customHeight="1" x14ac:dyDescent="0.2">
      <c r="A16" s="23">
        <v>9</v>
      </c>
      <c r="B16" s="102" t="s">
        <v>35</v>
      </c>
      <c r="C16" s="57" t="s">
        <v>47</v>
      </c>
      <c r="D16" s="39" t="s">
        <v>48</v>
      </c>
      <c r="E16" s="32" t="s">
        <v>26</v>
      </c>
      <c r="F16" s="19" t="s">
        <v>49</v>
      </c>
      <c r="G16" s="19" t="s">
        <v>50</v>
      </c>
      <c r="H16" s="19">
        <v>0.11527777777777777</v>
      </c>
      <c r="I16" s="68">
        <v>1364.3</v>
      </c>
      <c r="J16" s="81" t="s">
        <v>51</v>
      </c>
      <c r="K16" s="45" t="s">
        <v>52</v>
      </c>
      <c r="L16" s="38">
        <v>-1</v>
      </c>
      <c r="M16" s="38" t="s">
        <v>21</v>
      </c>
    </row>
    <row r="17" spans="1:13" s="36" customFormat="1" ht="31.5" x14ac:dyDescent="0.2">
      <c r="A17" s="23">
        <v>10</v>
      </c>
      <c r="B17" s="103"/>
      <c r="C17" s="43" t="s">
        <v>84</v>
      </c>
      <c r="D17" s="64" t="s">
        <v>85</v>
      </c>
      <c r="E17" s="65" t="s">
        <v>25</v>
      </c>
      <c r="F17" s="65" t="s">
        <v>86</v>
      </c>
      <c r="G17" s="65" t="s">
        <v>87</v>
      </c>
      <c r="H17" s="58">
        <v>0.15694444444444444</v>
      </c>
      <c r="I17" s="65">
        <v>1819.7</v>
      </c>
      <c r="J17" s="82" t="s">
        <v>88</v>
      </c>
      <c r="K17" s="65" t="s">
        <v>52</v>
      </c>
      <c r="L17" s="38">
        <v>0</v>
      </c>
      <c r="M17" s="38" t="s">
        <v>21</v>
      </c>
    </row>
    <row r="18" spans="1:13" s="36" customFormat="1" ht="45.75" customHeight="1" x14ac:dyDescent="0.2">
      <c r="A18" s="23">
        <v>11</v>
      </c>
      <c r="B18" s="103"/>
      <c r="C18" s="43" t="s">
        <v>89</v>
      </c>
      <c r="D18" s="64" t="s">
        <v>90</v>
      </c>
      <c r="E18" s="65" t="s">
        <v>25</v>
      </c>
      <c r="F18" s="65" t="s">
        <v>142</v>
      </c>
      <c r="G18" s="65" t="s">
        <v>143</v>
      </c>
      <c r="H18" s="66">
        <v>1.4131944444444444</v>
      </c>
      <c r="I18" s="65">
        <v>127.21</v>
      </c>
      <c r="J18" s="83" t="s">
        <v>144</v>
      </c>
      <c r="K18" s="65" t="s">
        <v>21</v>
      </c>
      <c r="L18" s="38">
        <v>0</v>
      </c>
      <c r="M18" s="38" t="s">
        <v>21</v>
      </c>
    </row>
    <row r="19" spans="1:13" s="36" customFormat="1" ht="47.25" x14ac:dyDescent="0.2">
      <c r="A19" s="23">
        <v>12</v>
      </c>
      <c r="B19" s="103"/>
      <c r="C19" s="43" t="s">
        <v>91</v>
      </c>
      <c r="D19" s="64" t="s">
        <v>92</v>
      </c>
      <c r="E19" s="65"/>
      <c r="F19" s="67" t="s">
        <v>93</v>
      </c>
      <c r="G19" s="67" t="s">
        <v>94</v>
      </c>
      <c r="H19" s="58">
        <v>6.805555555555555E-2</v>
      </c>
      <c r="I19" s="65">
        <v>64.66</v>
      </c>
      <c r="J19" s="82" t="s">
        <v>95</v>
      </c>
      <c r="K19" s="65" t="s">
        <v>21</v>
      </c>
      <c r="L19" s="38">
        <v>0</v>
      </c>
      <c r="M19" s="38" t="s">
        <v>21</v>
      </c>
    </row>
    <row r="20" spans="1:13" s="36" customFormat="1" ht="31.5" x14ac:dyDescent="0.2">
      <c r="A20" s="23">
        <v>13</v>
      </c>
      <c r="B20" s="103"/>
      <c r="C20" s="43" t="s">
        <v>170</v>
      </c>
      <c r="D20" s="64" t="s">
        <v>96</v>
      </c>
      <c r="E20" s="65"/>
      <c r="F20" s="65" t="s">
        <v>97</v>
      </c>
      <c r="G20" s="65" t="s">
        <v>98</v>
      </c>
      <c r="H20" s="58">
        <v>0.16319444444444445</v>
      </c>
      <c r="I20" s="65">
        <v>187.13</v>
      </c>
      <c r="J20" s="82" t="s">
        <v>99</v>
      </c>
      <c r="K20" s="65" t="s">
        <v>21</v>
      </c>
      <c r="L20" s="38">
        <v>0</v>
      </c>
      <c r="M20" s="38" t="s">
        <v>21</v>
      </c>
    </row>
    <row r="21" spans="1:13" s="36" customFormat="1" ht="31.5" x14ac:dyDescent="0.2">
      <c r="A21" s="23">
        <v>14</v>
      </c>
      <c r="B21" s="103"/>
      <c r="C21" s="43" t="s">
        <v>171</v>
      </c>
      <c r="D21" s="64" t="s">
        <v>100</v>
      </c>
      <c r="E21" s="65" t="s">
        <v>25</v>
      </c>
      <c r="F21" s="65" t="s">
        <v>101</v>
      </c>
      <c r="G21" s="65" t="s">
        <v>102</v>
      </c>
      <c r="H21" s="58">
        <v>4.027777777777778E-2</v>
      </c>
      <c r="I21" s="65">
        <v>275.43</v>
      </c>
      <c r="J21" s="82" t="s">
        <v>99</v>
      </c>
      <c r="K21" s="65" t="s">
        <v>22</v>
      </c>
      <c r="L21" s="38">
        <v>0</v>
      </c>
      <c r="M21" s="38" t="s">
        <v>21</v>
      </c>
    </row>
    <row r="22" spans="1:13" s="36" customFormat="1" ht="31.5" x14ac:dyDescent="0.2">
      <c r="A22" s="23">
        <v>15</v>
      </c>
      <c r="B22" s="103"/>
      <c r="C22" s="43" t="s">
        <v>172</v>
      </c>
      <c r="D22" s="64" t="s">
        <v>103</v>
      </c>
      <c r="E22" s="65" t="s">
        <v>25</v>
      </c>
      <c r="F22" s="65" t="s">
        <v>104</v>
      </c>
      <c r="G22" s="65" t="s">
        <v>105</v>
      </c>
      <c r="H22" s="58">
        <v>0.16041666666666668</v>
      </c>
      <c r="I22" s="65">
        <v>1263.5999999999999</v>
      </c>
      <c r="J22" s="82" t="s">
        <v>99</v>
      </c>
      <c r="K22" s="65" t="s">
        <v>22</v>
      </c>
      <c r="L22" s="38">
        <v>0</v>
      </c>
      <c r="M22" s="38" t="s">
        <v>21</v>
      </c>
    </row>
    <row r="23" spans="1:13" s="36" customFormat="1" ht="31.5" x14ac:dyDescent="0.2">
      <c r="A23" s="23">
        <v>16</v>
      </c>
      <c r="B23" s="103"/>
      <c r="C23" s="43" t="s">
        <v>171</v>
      </c>
      <c r="D23" s="64" t="s">
        <v>106</v>
      </c>
      <c r="E23" s="65" t="s">
        <v>25</v>
      </c>
      <c r="F23" s="65" t="s">
        <v>107</v>
      </c>
      <c r="G23" s="65" t="s">
        <v>108</v>
      </c>
      <c r="H23" s="58">
        <v>5.5555555555555552E-2</v>
      </c>
      <c r="I23" s="65">
        <v>126.32</v>
      </c>
      <c r="J23" s="82" t="s">
        <v>99</v>
      </c>
      <c r="K23" s="65" t="s">
        <v>22</v>
      </c>
      <c r="L23" s="38">
        <v>0</v>
      </c>
      <c r="M23" s="38" t="s">
        <v>21</v>
      </c>
    </row>
    <row r="24" spans="1:13" s="36" customFormat="1" ht="31.5" x14ac:dyDescent="0.2">
      <c r="A24" s="23">
        <v>17</v>
      </c>
      <c r="B24" s="103"/>
      <c r="C24" s="43" t="s">
        <v>171</v>
      </c>
      <c r="D24" s="64" t="s">
        <v>109</v>
      </c>
      <c r="E24" s="65" t="s">
        <v>25</v>
      </c>
      <c r="F24" s="65" t="s">
        <v>110</v>
      </c>
      <c r="G24" s="65" t="s">
        <v>111</v>
      </c>
      <c r="H24" s="58">
        <v>0.18263888888888891</v>
      </c>
      <c r="I24" s="65">
        <v>1226.2</v>
      </c>
      <c r="J24" s="82" t="s">
        <v>99</v>
      </c>
      <c r="K24" s="65" t="s">
        <v>22</v>
      </c>
      <c r="L24" s="38">
        <v>0</v>
      </c>
      <c r="M24" s="38" t="s">
        <v>21</v>
      </c>
    </row>
    <row r="25" spans="1:13" s="36" customFormat="1" ht="31.5" x14ac:dyDescent="0.2">
      <c r="A25" s="23">
        <v>18</v>
      </c>
      <c r="B25" s="103"/>
      <c r="C25" s="43" t="s">
        <v>171</v>
      </c>
      <c r="D25" s="64" t="s">
        <v>106</v>
      </c>
      <c r="E25" s="65" t="s">
        <v>25</v>
      </c>
      <c r="F25" s="65" t="s">
        <v>112</v>
      </c>
      <c r="G25" s="65" t="s">
        <v>113</v>
      </c>
      <c r="H25" s="58">
        <v>9.7222222222222224E-2</v>
      </c>
      <c r="I25" s="65">
        <v>221.3</v>
      </c>
      <c r="J25" s="82" t="s">
        <v>99</v>
      </c>
      <c r="K25" s="65" t="s">
        <v>22</v>
      </c>
      <c r="L25" s="38">
        <v>0</v>
      </c>
      <c r="M25" s="38" t="s">
        <v>21</v>
      </c>
    </row>
    <row r="26" spans="1:13" s="36" customFormat="1" ht="47.25" x14ac:dyDescent="0.2">
      <c r="A26" s="23">
        <v>19</v>
      </c>
      <c r="B26" s="103"/>
      <c r="C26" s="43" t="s">
        <v>114</v>
      </c>
      <c r="D26" s="64" t="s">
        <v>115</v>
      </c>
      <c r="E26" s="65" t="s">
        <v>25</v>
      </c>
      <c r="F26" s="65" t="s">
        <v>116</v>
      </c>
      <c r="G26" s="65" t="s">
        <v>117</v>
      </c>
      <c r="H26" s="58">
        <v>0.16944444444444443</v>
      </c>
      <c r="I26" s="65">
        <v>193.1</v>
      </c>
      <c r="J26" s="82" t="s">
        <v>118</v>
      </c>
      <c r="K26" s="65" t="s">
        <v>21</v>
      </c>
      <c r="L26" s="38">
        <v>0</v>
      </c>
      <c r="M26" s="38" t="s">
        <v>21</v>
      </c>
    </row>
    <row r="27" spans="1:13" s="36" customFormat="1" ht="31.5" x14ac:dyDescent="0.2">
      <c r="A27" s="23">
        <v>20</v>
      </c>
      <c r="B27" s="103"/>
      <c r="C27" s="20" t="s">
        <v>172</v>
      </c>
      <c r="D27" s="64" t="s">
        <v>119</v>
      </c>
      <c r="E27" s="32" t="s">
        <v>120</v>
      </c>
      <c r="F27" s="65" t="s">
        <v>121</v>
      </c>
      <c r="G27" s="65" t="s">
        <v>122</v>
      </c>
      <c r="H27" s="58">
        <v>0.16319444444444445</v>
      </c>
      <c r="I27" s="65">
        <v>1287.4000000000001</v>
      </c>
      <c r="J27" s="82" t="s">
        <v>123</v>
      </c>
      <c r="K27" s="65" t="s">
        <v>22</v>
      </c>
      <c r="L27" s="38">
        <v>0</v>
      </c>
      <c r="M27" s="38" t="s">
        <v>21</v>
      </c>
    </row>
    <row r="28" spans="1:13" s="36" customFormat="1" ht="31.5" x14ac:dyDescent="0.2">
      <c r="A28" s="23">
        <v>21</v>
      </c>
      <c r="B28" s="104"/>
      <c r="C28" s="43" t="s">
        <v>47</v>
      </c>
      <c r="D28" s="64" t="s">
        <v>48</v>
      </c>
      <c r="E28" s="65" t="s">
        <v>156</v>
      </c>
      <c r="F28" s="65" t="s">
        <v>157</v>
      </c>
      <c r="G28" s="65" t="s">
        <v>158</v>
      </c>
      <c r="H28" s="66">
        <v>4.7222222222222221E-2</v>
      </c>
      <c r="I28" s="65">
        <v>666.33</v>
      </c>
      <c r="J28" s="86" t="s">
        <v>28</v>
      </c>
      <c r="K28" s="65" t="s">
        <v>22</v>
      </c>
      <c r="L28" s="38">
        <v>-12</v>
      </c>
      <c r="M28" s="38" t="s">
        <v>21</v>
      </c>
    </row>
    <row r="29" spans="1:13" s="36" customFormat="1" ht="31.5" x14ac:dyDescent="0.2">
      <c r="A29" s="23">
        <v>22</v>
      </c>
      <c r="B29" s="127" t="s">
        <v>32</v>
      </c>
      <c r="C29" s="57" t="s">
        <v>53</v>
      </c>
      <c r="D29" s="33" t="s">
        <v>54</v>
      </c>
      <c r="E29" s="42" t="s">
        <v>33</v>
      </c>
      <c r="F29" s="19" t="s">
        <v>55</v>
      </c>
      <c r="G29" s="19" t="s">
        <v>56</v>
      </c>
      <c r="H29" s="27" t="s">
        <v>57</v>
      </c>
      <c r="I29" s="60">
        <v>50</v>
      </c>
      <c r="J29" s="47" t="s">
        <v>58</v>
      </c>
      <c r="K29" s="32" t="s">
        <v>21</v>
      </c>
      <c r="L29" s="32">
        <v>0</v>
      </c>
      <c r="M29" s="32" t="s">
        <v>21</v>
      </c>
    </row>
    <row r="30" spans="1:13" ht="36" customHeight="1" x14ac:dyDescent="0.2">
      <c r="A30" s="23">
        <v>23</v>
      </c>
      <c r="B30" s="128"/>
      <c r="C30" s="57" t="s">
        <v>59</v>
      </c>
      <c r="D30" s="33" t="s">
        <v>60</v>
      </c>
      <c r="E30" s="42" t="s">
        <v>33</v>
      </c>
      <c r="F30" s="19" t="s">
        <v>61</v>
      </c>
      <c r="G30" s="19" t="s">
        <v>62</v>
      </c>
      <c r="H30" s="27" t="s">
        <v>63</v>
      </c>
      <c r="I30" s="60">
        <v>350</v>
      </c>
      <c r="J30" s="47" t="s">
        <v>64</v>
      </c>
      <c r="K30" s="32" t="s">
        <v>21</v>
      </c>
      <c r="L30" s="32">
        <v>-3</v>
      </c>
      <c r="M30" s="32" t="s">
        <v>21</v>
      </c>
    </row>
    <row r="31" spans="1:13" s="36" customFormat="1" ht="36" customHeight="1" x14ac:dyDescent="0.2">
      <c r="A31" s="23">
        <v>24</v>
      </c>
      <c r="B31" s="129"/>
      <c r="C31" s="57" t="s">
        <v>160</v>
      </c>
      <c r="D31" s="33" t="s">
        <v>161</v>
      </c>
      <c r="E31" s="42" t="s">
        <v>33</v>
      </c>
      <c r="F31" s="19" t="s">
        <v>162</v>
      </c>
      <c r="G31" s="19" t="s">
        <v>163</v>
      </c>
      <c r="H31" s="27" t="s">
        <v>164</v>
      </c>
      <c r="I31" s="60">
        <v>230</v>
      </c>
      <c r="J31" s="87" t="s">
        <v>165</v>
      </c>
      <c r="K31" s="38" t="s">
        <v>21</v>
      </c>
      <c r="L31" s="38">
        <v>2</v>
      </c>
      <c r="M31" s="38" t="s">
        <v>21</v>
      </c>
    </row>
    <row r="32" spans="1:13" s="36" customFormat="1" ht="31.5" x14ac:dyDescent="0.2">
      <c r="A32" s="23">
        <v>25</v>
      </c>
      <c r="B32" s="46" t="s">
        <v>36</v>
      </c>
      <c r="C32" s="57" t="s">
        <v>37</v>
      </c>
      <c r="D32" s="57" t="s">
        <v>44</v>
      </c>
      <c r="E32" s="42" t="s">
        <v>25</v>
      </c>
      <c r="F32" s="40" t="s">
        <v>45</v>
      </c>
      <c r="G32" s="40" t="s">
        <v>46</v>
      </c>
      <c r="H32" s="73">
        <v>1.3888888888888888E-2</v>
      </c>
      <c r="I32" s="41">
        <v>90</v>
      </c>
      <c r="J32" s="48" t="s">
        <v>28</v>
      </c>
      <c r="K32" s="38" t="s">
        <v>22</v>
      </c>
      <c r="L32" s="38">
        <v>3</v>
      </c>
      <c r="M32" s="38" t="s">
        <v>21</v>
      </c>
    </row>
    <row r="33" spans="1:13" s="36" customFormat="1" ht="31.5" x14ac:dyDescent="0.2">
      <c r="A33" s="23">
        <v>26</v>
      </c>
      <c r="B33" s="55" t="s">
        <v>38</v>
      </c>
      <c r="C33" s="33" t="s">
        <v>39</v>
      </c>
      <c r="D33" s="57" t="s">
        <v>40</v>
      </c>
      <c r="E33" s="32" t="s">
        <v>26</v>
      </c>
      <c r="F33" s="40" t="s">
        <v>41</v>
      </c>
      <c r="G33" s="40" t="s">
        <v>43</v>
      </c>
      <c r="H33" s="19">
        <v>0.16180555555555556</v>
      </c>
      <c r="I33" s="56">
        <v>0</v>
      </c>
      <c r="J33" s="85" t="s">
        <v>168</v>
      </c>
      <c r="K33" s="38" t="s">
        <v>21</v>
      </c>
      <c r="L33" s="32">
        <v>4</v>
      </c>
      <c r="M33" s="56" t="s">
        <v>21</v>
      </c>
    </row>
    <row r="34" spans="1:13" s="36" customFormat="1" ht="41.25" customHeight="1" x14ac:dyDescent="0.2">
      <c r="A34" s="23">
        <v>27</v>
      </c>
      <c r="B34" s="74" t="s">
        <v>34</v>
      </c>
      <c r="C34" s="43" t="s">
        <v>80</v>
      </c>
      <c r="D34" s="62" t="s">
        <v>81</v>
      </c>
      <c r="E34" s="34" t="s">
        <v>26</v>
      </c>
      <c r="F34" s="19" t="s">
        <v>82</v>
      </c>
      <c r="G34" s="19" t="s">
        <v>150</v>
      </c>
      <c r="H34" s="40">
        <v>0.11805555555555557</v>
      </c>
      <c r="I34" s="38">
        <v>0</v>
      </c>
      <c r="J34" s="84" t="s">
        <v>83</v>
      </c>
      <c r="K34" s="63" t="s">
        <v>21</v>
      </c>
      <c r="L34" s="63">
        <v>-1</v>
      </c>
      <c r="M34" s="63" t="s">
        <v>21</v>
      </c>
    </row>
    <row r="35" spans="1:13" s="36" customFormat="1" ht="15.75" x14ac:dyDescent="0.2">
      <c r="A35" s="30" t="s">
        <v>29</v>
      </c>
      <c r="B35" s="51"/>
      <c r="C35" s="21"/>
      <c r="D35" s="21"/>
      <c r="E35" s="26"/>
      <c r="F35" s="22"/>
      <c r="G35" s="22"/>
      <c r="H35" s="52"/>
      <c r="I35" s="28">
        <f>I32+I31+I30+I29+I28+I27+I26+I25+I24+I23+I22+I21+I20+I19+I18+I17+I16+I15+I14+I13+I12+I11+I10+I9+I8</f>
        <v>16544.38</v>
      </c>
      <c r="J35" s="53"/>
      <c r="K35" s="26"/>
      <c r="L35" s="26"/>
      <c r="M35" s="41"/>
    </row>
    <row r="36" spans="1:13" ht="24" customHeight="1" x14ac:dyDescent="0.25">
      <c r="B36" s="106" t="s">
        <v>167</v>
      </c>
      <c r="C36" s="106"/>
      <c r="D36" s="106"/>
      <c r="E36" s="106"/>
      <c r="F36" s="106"/>
      <c r="G36" s="106"/>
      <c r="H36" s="106"/>
      <c r="I36" s="106"/>
      <c r="J36" s="106"/>
      <c r="K36" s="105"/>
      <c r="L36" s="105"/>
      <c r="M36" s="14"/>
    </row>
    <row r="37" spans="1:13" ht="21.75" customHeight="1" x14ac:dyDescent="0.2">
      <c r="B37" s="118" t="s">
        <v>152</v>
      </c>
      <c r="C37" s="118"/>
      <c r="D37" s="6"/>
      <c r="E37" s="14"/>
      <c r="F37" s="14"/>
      <c r="G37" s="14"/>
      <c r="H37" s="17"/>
      <c r="I37" s="7"/>
      <c r="J37" s="5"/>
      <c r="K37" s="105"/>
      <c r="L37" s="105"/>
      <c r="M37" s="14"/>
    </row>
    <row r="38" spans="1:13" ht="21.75" customHeight="1" x14ac:dyDescent="0.2">
      <c r="B38" s="117" t="s">
        <v>155</v>
      </c>
      <c r="C38" s="117"/>
      <c r="D38" s="8"/>
      <c r="E38" s="17"/>
      <c r="F38" s="17"/>
      <c r="G38" s="59"/>
      <c r="H38" s="17"/>
      <c r="I38" s="7"/>
      <c r="J38" s="5"/>
      <c r="K38" s="16"/>
      <c r="L38" s="16"/>
      <c r="M38" s="14"/>
    </row>
    <row r="39" spans="1:13" ht="21.75" customHeight="1" x14ac:dyDescent="0.2">
      <c r="B39" s="117" t="s">
        <v>154</v>
      </c>
      <c r="C39" s="117"/>
      <c r="D39" s="8"/>
      <c r="E39" s="17"/>
      <c r="F39" s="17"/>
      <c r="G39" s="17"/>
      <c r="H39" s="17"/>
      <c r="I39" s="7"/>
      <c r="J39" s="5"/>
      <c r="K39" s="16"/>
      <c r="L39" s="16"/>
      <c r="M39" s="16"/>
    </row>
    <row r="40" spans="1:13" ht="21.75" customHeight="1" x14ac:dyDescent="0.2">
      <c r="B40" s="107" t="s">
        <v>153</v>
      </c>
      <c r="C40" s="107"/>
      <c r="D40" s="8"/>
      <c r="E40" s="17"/>
      <c r="F40" s="17"/>
      <c r="G40" s="17"/>
      <c r="H40" s="17"/>
      <c r="I40" s="7"/>
      <c r="J40" s="5"/>
      <c r="K40" s="16"/>
      <c r="L40" s="16"/>
      <c r="M40" s="16"/>
    </row>
    <row r="41" spans="1:13" ht="21.75" customHeight="1" x14ac:dyDescent="0.2">
      <c r="B41" s="25" t="s">
        <v>16</v>
      </c>
      <c r="C41" s="49">
        <v>0</v>
      </c>
      <c r="D41" s="9"/>
      <c r="E41" s="107"/>
      <c r="F41" s="107"/>
      <c r="G41" s="107"/>
      <c r="H41" s="17"/>
      <c r="I41" s="7"/>
      <c r="J41" s="5"/>
      <c r="K41" s="105"/>
      <c r="L41" s="105"/>
      <c r="M41" s="16"/>
    </row>
    <row r="42" spans="1:13" ht="21.75" customHeight="1" x14ac:dyDescent="0.2">
      <c r="B42" s="122" t="s">
        <v>15</v>
      </c>
      <c r="C42" s="122"/>
      <c r="D42" s="9"/>
      <c r="E42" s="17"/>
      <c r="F42" s="17"/>
      <c r="G42" s="17"/>
      <c r="H42" s="17"/>
      <c r="I42" s="7"/>
      <c r="J42" s="5"/>
      <c r="K42" s="16"/>
      <c r="L42" s="16"/>
      <c r="M42" s="16"/>
    </row>
    <row r="43" spans="1:13" ht="21.75" customHeight="1" x14ac:dyDescent="0.25">
      <c r="B43" s="121" t="s">
        <v>151</v>
      </c>
      <c r="C43" s="121"/>
      <c r="D43" s="9"/>
      <c r="E43" s="14"/>
      <c r="F43" s="10"/>
      <c r="G43" s="10"/>
      <c r="H43" s="10"/>
      <c r="I43" s="10"/>
      <c r="J43" s="10"/>
      <c r="K43" s="105"/>
      <c r="L43" s="105"/>
      <c r="M43" s="16"/>
    </row>
    <row r="44" spans="1:13" ht="21.75" customHeight="1" x14ac:dyDescent="0.2">
      <c r="B44" s="124" t="s">
        <v>159</v>
      </c>
      <c r="C44" s="124"/>
      <c r="D44" s="6"/>
      <c r="E44" s="11"/>
      <c r="F44" s="17"/>
      <c r="G44" s="12"/>
      <c r="H44" s="12"/>
      <c r="I44" s="17"/>
      <c r="J44" s="17"/>
      <c r="K44" s="105"/>
      <c r="L44" s="105"/>
      <c r="M44" s="16"/>
    </row>
    <row r="45" spans="1:13" ht="21.75" customHeight="1" x14ac:dyDescent="0.2">
      <c r="B45" s="125" t="s">
        <v>166</v>
      </c>
      <c r="C45" s="125"/>
      <c r="D45" s="6"/>
      <c r="E45" s="14"/>
      <c r="F45" s="17"/>
      <c r="G45" s="12"/>
      <c r="H45" s="12"/>
      <c r="I45" s="17"/>
      <c r="J45" s="17"/>
      <c r="K45" s="105"/>
      <c r="L45" s="105"/>
      <c r="M45" s="16"/>
    </row>
    <row r="46" spans="1:13" ht="20.25" customHeight="1" x14ac:dyDescent="0.2">
      <c r="B46" s="126" t="s">
        <v>17</v>
      </c>
      <c r="C46" s="126"/>
      <c r="D46" s="29">
        <f>SUM(I35)</f>
        <v>16544.38</v>
      </c>
      <c r="E46" s="2" t="s">
        <v>18</v>
      </c>
      <c r="F46" s="119" t="s">
        <v>19</v>
      </c>
      <c r="G46" s="119"/>
      <c r="H46" s="119"/>
      <c r="I46" s="119"/>
      <c r="J46" s="54">
        <f>I8+I9</f>
        <v>391.33</v>
      </c>
      <c r="K46" s="13" t="s">
        <v>18</v>
      </c>
      <c r="L46" s="2"/>
      <c r="M46" s="16"/>
    </row>
    <row r="47" spans="1:13" x14ac:dyDescent="0.2">
      <c r="B47" s="14"/>
      <c r="C47" s="14"/>
      <c r="D47" s="14"/>
      <c r="E47" s="14"/>
      <c r="F47" s="14"/>
      <c r="G47" s="120"/>
      <c r="H47" s="120"/>
      <c r="I47" s="18"/>
      <c r="J47" s="18"/>
      <c r="K47" s="105"/>
      <c r="L47" s="105"/>
      <c r="M47" s="16"/>
    </row>
    <row r="48" spans="1:13" x14ac:dyDescent="0.2">
      <c r="B48" s="14"/>
      <c r="C48" s="14"/>
      <c r="D48" s="14"/>
      <c r="E48" s="14"/>
      <c r="F48" s="14"/>
      <c r="G48" s="120"/>
      <c r="H48" s="120"/>
      <c r="I48" s="18"/>
      <c r="J48" s="18"/>
      <c r="K48" s="105"/>
      <c r="L48" s="105"/>
      <c r="M48" s="16"/>
    </row>
    <row r="49" spans="2:13" x14ac:dyDescent="0.2">
      <c r="B49" s="14"/>
      <c r="C49" s="14"/>
      <c r="D49" s="14"/>
      <c r="E49" s="14"/>
      <c r="F49" s="14"/>
      <c r="G49" s="120"/>
      <c r="H49" s="120"/>
      <c r="I49" s="18"/>
      <c r="J49" s="18"/>
      <c r="K49" s="16"/>
      <c r="L49" s="16"/>
      <c r="M49" s="16"/>
    </row>
    <row r="50" spans="2:13" ht="12.75" customHeight="1" x14ac:dyDescent="0.2">
      <c r="B50" s="123" t="s">
        <v>20</v>
      </c>
      <c r="C50" s="123"/>
      <c r="D50" s="14"/>
      <c r="E50" s="14"/>
      <c r="F50" s="14"/>
      <c r="G50" s="120"/>
      <c r="H50" s="120"/>
      <c r="I50" s="18"/>
      <c r="J50" s="18"/>
      <c r="K50" s="16"/>
      <c r="L50" s="16"/>
      <c r="M50" s="16"/>
    </row>
    <row r="51" spans="2:13" ht="12" customHeight="1" x14ac:dyDescent="0.2">
      <c r="B51" s="116" t="s">
        <v>169</v>
      </c>
      <c r="C51" s="116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</sheetData>
  <mergeCells count="48">
    <mergeCell ref="K47:L47"/>
    <mergeCell ref="B50:C50"/>
    <mergeCell ref="K48:L48"/>
    <mergeCell ref="B44:C44"/>
    <mergeCell ref="K44:L44"/>
    <mergeCell ref="B45:C45"/>
    <mergeCell ref="K45:L45"/>
    <mergeCell ref="B46:C46"/>
    <mergeCell ref="B51:C51"/>
    <mergeCell ref="E41:G41"/>
    <mergeCell ref="B39:C39"/>
    <mergeCell ref="B37:C37"/>
    <mergeCell ref="B38:C38"/>
    <mergeCell ref="F46:I46"/>
    <mergeCell ref="G50:H50"/>
    <mergeCell ref="G47:H47"/>
    <mergeCell ref="G49:H49"/>
    <mergeCell ref="G48:H48"/>
    <mergeCell ref="B43:C43"/>
    <mergeCell ref="B42:C42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  <mergeCell ref="B16:B28"/>
    <mergeCell ref="B29:B31"/>
    <mergeCell ref="K43:L43"/>
    <mergeCell ref="K36:L36"/>
    <mergeCell ref="K37:L37"/>
    <mergeCell ref="B36:J36"/>
    <mergeCell ref="B40:C40"/>
    <mergeCell ref="K41:L41"/>
    <mergeCell ref="C10:C14"/>
    <mergeCell ref="A7:H7"/>
    <mergeCell ref="J7:M7"/>
    <mergeCell ref="J5:J6"/>
    <mergeCell ref="B10:B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2014-04-13T14:46:55Z</cp:lastPrinted>
  <dcterms:created xsi:type="dcterms:W3CDTF">1996-10-08T23:32:33Z</dcterms:created>
  <dcterms:modified xsi:type="dcterms:W3CDTF">2014-04-13T14:52:07Z</dcterms:modified>
</cp:coreProperties>
</file>