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0" windowWidth="19440" windowHeight="15540" activeTab="0"/>
  </bookViews>
  <sheets>
    <sheet name="Ведомость за неделю" sheetId="1" r:id="rId1"/>
  </sheets>
  <definedNames>
    <definedName name="_xlnm.Print_Area" localSheetId="0">'Ведомость за неделю'!$A$1:$N$34</definedName>
  </definedNames>
  <calcPr fullCalcOnLoad="1" refMode="R1C1"/>
</workbook>
</file>

<file path=xl/sharedStrings.xml><?xml version="1.0" encoding="utf-8"?>
<sst xmlns="http://schemas.openxmlformats.org/spreadsheetml/2006/main" count="66" uniqueCount="54">
  <si>
    <t>Причина отключения</t>
  </si>
  <si>
    <t>Диспетчерское наименование электрооборудования</t>
  </si>
  <si>
    <t>Общество</t>
  </si>
  <si>
    <t>Продолж. отключения, час.</t>
  </si>
  <si>
    <t>Дата, Время</t>
  </si>
  <si>
    <t>Недоотпуск электроэнергии кВт*ч</t>
  </si>
  <si>
    <t>Работа  защит</t>
  </si>
  <si>
    <t xml:space="preserve">Муниципальное образование </t>
  </si>
  <si>
    <t xml:space="preserve"> ВЕДОМОСТЬ СОСТОЯНИЯ ЭЛЕКТРООБОРУДОВАНИЯ ОАО ЮРЭСК</t>
  </si>
  <si>
    <t>Отказ генераторных установок    -</t>
  </si>
  <si>
    <t>( кВт*ч)</t>
  </si>
  <si>
    <t>Суммарный недоотпуск составил -</t>
  </si>
  <si>
    <r>
      <rPr>
        <u val="single"/>
        <sz val="12"/>
        <color indexed="8"/>
        <rFont val="Times New Roman"/>
        <family val="1"/>
      </rPr>
      <t xml:space="preserve">из них  </t>
    </r>
    <r>
      <rPr>
        <b/>
        <u val="single"/>
        <sz val="12"/>
        <color indexed="8"/>
        <rFont val="Times New Roman"/>
        <family val="1"/>
      </rPr>
      <t xml:space="preserve"> недоотпуск  в  сетях ЮРЭСК -</t>
    </r>
  </si>
  <si>
    <t>Потребители 1, 2 категории</t>
  </si>
  <si>
    <r>
      <t>t</t>
    </r>
    <r>
      <rPr>
        <sz val="10"/>
        <color indexed="8"/>
        <rFont val="Calibri"/>
        <family val="2"/>
      </rPr>
      <t>˚</t>
    </r>
    <r>
      <rPr>
        <sz val="10"/>
        <color indexed="8"/>
        <rFont val="Times New Roman"/>
        <family val="1"/>
      </rPr>
      <t>C</t>
    </r>
  </si>
  <si>
    <t>Имущест во   ЮРЭСК</t>
  </si>
  <si>
    <t>Контактный тел.:                  89505020102</t>
  </si>
  <si>
    <t xml:space="preserve">Повреждение ВЛ  - </t>
  </si>
  <si>
    <t xml:space="preserve">атмосферные воздействия - </t>
  </si>
  <si>
    <t xml:space="preserve">Причина не установлена   - </t>
  </si>
  <si>
    <t xml:space="preserve">по вине сторонних организаций  - </t>
  </si>
  <si>
    <t xml:space="preserve">Повреждение КЛ  - </t>
  </si>
  <si>
    <t xml:space="preserve">падение деревьев  - </t>
  </si>
  <si>
    <t>нет</t>
  </si>
  <si>
    <t>да</t>
  </si>
  <si>
    <t>МТЗ</t>
  </si>
  <si>
    <t>Кондинский ф-ал ОАО "ЮРЭСК"</t>
  </si>
  <si>
    <t>№</t>
  </si>
  <si>
    <t xml:space="preserve"> Аварийные  отключения, инциденты, замыкания на землю, перепады напряжения, введения ограничений по потребляемой мощности.</t>
  </si>
  <si>
    <t>ТО</t>
  </si>
  <si>
    <t xml:space="preserve">Повреждение ПС, КТП, ТП, РП и т.п.  - </t>
  </si>
  <si>
    <t>ЮТЭК-Нягань</t>
  </si>
  <si>
    <t xml:space="preserve">г.Нягань </t>
  </si>
  <si>
    <t>нет (работа АВР у потребителя)</t>
  </si>
  <si>
    <t>Подхлест проводов транспортным средством</t>
  </si>
  <si>
    <t>с. Ямки</t>
  </si>
  <si>
    <t>ПС 35/10 кВ Ямки                          ВЛ-10 кВ Ямки</t>
  </si>
  <si>
    <t>Обрыв проводов в пролете опор  № 54,55 ф.В, С</t>
  </si>
  <si>
    <t>ЮТЭК-Совэнерго</t>
  </si>
  <si>
    <t>г.Советский</t>
  </si>
  <si>
    <t>Обрыв 2х проводов техникой</t>
  </si>
  <si>
    <t>ЮТЭК-ХМР</t>
  </si>
  <si>
    <t>п. Ягурьях</t>
  </si>
  <si>
    <t>3:00</t>
  </si>
  <si>
    <t xml:space="preserve"> ВЛ-0,4 обрыв  проводов техникой</t>
  </si>
  <si>
    <t>п.Базьяны, Ярки</t>
  </si>
  <si>
    <t>ПС 110/10 Ханты-Мансийская, В-10, ВЛ-10кВ ф.Базьяны</t>
  </si>
  <si>
    <t>Не установлена, произведён осмотр ВЛ - замечаний не обнаружено.</t>
  </si>
  <si>
    <t xml:space="preserve">Исполнитель : Гук С.А.          </t>
  </si>
  <si>
    <t>ПС 110\10 Чара В-10кВ 
ВЛ-10кВ ф.РП 7-1</t>
  </si>
  <si>
    <t>ПС 110/10 Советская В-10 ВЛ-10кВ  ф.МК-156</t>
  </si>
  <si>
    <t>ТП№2  ВЛ-0,4кВ ф. №2</t>
  </si>
  <si>
    <r>
      <t xml:space="preserve">ИТОГО : 5 </t>
    </r>
    <r>
      <rPr>
        <b/>
        <sz val="12"/>
        <rFont val="Times New Roman"/>
        <family val="1"/>
      </rPr>
      <t>отключений</t>
    </r>
    <r>
      <rPr>
        <sz val="12"/>
        <rFont val="Times New Roman"/>
        <family val="1"/>
      </rPr>
      <t>.  из них</t>
    </r>
    <r>
      <rPr>
        <b/>
        <sz val="12"/>
        <rFont val="Times New Roman"/>
        <family val="1"/>
      </rPr>
      <t xml:space="preserve"> в сетях ЮРЭСК -2</t>
    </r>
  </si>
  <si>
    <t>за период с 02.12.13г по 09.12.13г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</si>
</sst>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h:mm;@"/>
    <numFmt numFmtId="182" formatCode="[$-409]h:mm\ AM/PM;@"/>
    <numFmt numFmtId="183" formatCode="dd/mm/yy\ h:mm;@"/>
    <numFmt numFmtId="184" formatCode="[$-F400]h:mm:ss\ AM/PM"/>
    <numFmt numFmtId="185" formatCode="0.0000"/>
    <numFmt numFmtId="186" formatCode="0.000"/>
    <numFmt numFmtId="187" formatCode="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&quot;$&quot;* #,##0.0_);_(&quot;$&quot;* \(#,##0.0\);_(&quot;$&quot;* &quot;-&quot;??_);_(@_)"/>
    <numFmt numFmtId="193" formatCode="_(&quot;$&quot;* #,##0_);_(&quot;$&quot;* \(#,##0\);_(&quot;$&quot;* &quot;-&quot;??_);_(@_)"/>
    <numFmt numFmtId="194" formatCode="0.00000"/>
    <numFmt numFmtId="195" formatCode="#,##0.00&quot;р.&quot;"/>
    <numFmt numFmtId="196" formatCode="dd/mm/yy;@"/>
    <numFmt numFmtId="197" formatCode="mmm/yyyy"/>
    <numFmt numFmtId="198" formatCode="h:mm:ss;@"/>
  </numFmts>
  <fonts count="65">
    <font>
      <sz val="10"/>
      <name val="Arial"/>
      <family val="0"/>
    </font>
    <font>
      <sz val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2"/>
      <color theme="1"/>
      <name val="Calibri"/>
      <family val="2"/>
    </font>
    <font>
      <b/>
      <u val="single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1" fillId="0" borderId="0">
      <alignment horizontal="left"/>
      <protection/>
    </xf>
    <xf numFmtId="0" fontId="19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181" fontId="17" fillId="33" borderId="0" xfId="0" applyNumberFormat="1" applyFont="1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horizontal="center" vertical="center" wrapText="1"/>
    </xf>
    <xf numFmtId="9" fontId="59" fillId="0" borderId="0" xfId="7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2" fontId="17" fillId="0" borderId="11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wrapText="1"/>
    </xf>
    <xf numFmtId="0" fontId="8" fillId="0" borderId="0" xfId="0" applyNumberFormat="1" applyFont="1" applyFill="1" applyBorder="1" applyAlignment="1">
      <alignment horizontal="center" vertical="center" wrapText="1"/>
    </xf>
    <xf numFmtId="181" fontId="17" fillId="33" borderId="12" xfId="0" applyNumberFormat="1" applyFont="1" applyFill="1" applyBorder="1" applyAlignment="1">
      <alignment horizontal="center" vertical="center" wrapText="1"/>
    </xf>
    <xf numFmtId="196" fontId="17" fillId="33" borderId="10" xfId="0" applyNumberFormat="1" applyFont="1" applyFill="1" applyBorder="1" applyAlignment="1">
      <alignment horizontal="center" vertical="center" wrapText="1"/>
    </xf>
    <xf numFmtId="196" fontId="17" fillId="0" borderId="10" xfId="0" applyNumberFormat="1" applyFont="1" applyFill="1" applyBorder="1" applyAlignment="1">
      <alignment horizontal="center" vertical="center" wrapText="1"/>
    </xf>
    <xf numFmtId="181" fontId="17" fillId="0" borderId="12" xfId="0" applyNumberFormat="1" applyFont="1" applyFill="1" applyBorder="1" applyAlignment="1">
      <alignment horizontal="center" vertical="center" wrapText="1"/>
    </xf>
    <xf numFmtId="2" fontId="17" fillId="0" borderId="13" xfId="0" applyNumberFormat="1" applyFont="1" applyFill="1" applyBorder="1" applyAlignment="1">
      <alignment horizontal="center" vertical="center" wrapText="1"/>
    </xf>
    <xf numFmtId="2" fontId="17" fillId="33" borderId="11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9" fontId="59" fillId="0" borderId="14" xfId="70" applyFont="1" applyFill="1" applyBorder="1" applyAlignment="1">
      <alignment horizontal="center" vertical="center" wrapText="1"/>
    </xf>
    <xf numFmtId="9" fontId="59" fillId="0" borderId="16" xfId="70" applyFont="1" applyFill="1" applyBorder="1" applyAlignment="1">
      <alignment horizontal="center" vertical="center" wrapText="1"/>
    </xf>
    <xf numFmtId="9" fontId="59" fillId="0" borderId="15" xfId="70" applyFont="1" applyFill="1" applyBorder="1" applyAlignment="1">
      <alignment horizontal="center" vertical="center" wrapText="1"/>
    </xf>
    <xf numFmtId="9" fontId="59" fillId="0" borderId="17" xfId="7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wrapText="1"/>
    </xf>
    <xf numFmtId="0" fontId="17" fillId="0" borderId="19" xfId="0" applyFont="1" applyFill="1" applyBorder="1" applyAlignment="1">
      <alignment horizontal="center" wrapText="1"/>
    </xf>
    <xf numFmtId="0" fontId="17" fillId="0" borderId="2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60" fillId="35" borderId="12" xfId="0" applyFont="1" applyFill="1" applyBorder="1" applyAlignment="1">
      <alignment horizontal="left" vertical="center" wrapText="1"/>
    </xf>
    <xf numFmtId="0" fontId="60" fillId="35" borderId="13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9" fontId="59" fillId="0" borderId="18" xfId="70" applyFont="1" applyFill="1" applyBorder="1" applyAlignment="1">
      <alignment horizontal="center" vertical="center" wrapText="1"/>
    </xf>
    <xf numFmtId="9" fontId="59" fillId="0" borderId="19" xfId="70" applyFont="1" applyFill="1" applyBorder="1" applyAlignment="1">
      <alignment horizontal="center" vertical="center" wrapText="1"/>
    </xf>
    <xf numFmtId="9" fontId="59" fillId="0" borderId="20" xfId="7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14" fontId="13" fillId="0" borderId="0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2" fontId="17" fillId="0" borderId="12" xfId="0" applyNumberFormat="1" applyFont="1" applyFill="1" applyBorder="1" applyAlignment="1">
      <alignment horizontal="center" vertical="center" wrapText="1"/>
    </xf>
    <xf numFmtId="2" fontId="17" fillId="0" borderId="11" xfId="0" applyNumberFormat="1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181" fontId="17" fillId="33" borderId="10" xfId="0" applyNumberFormat="1" applyFont="1" applyFill="1" applyBorder="1" applyAlignment="1">
      <alignment horizontal="center" vertical="center" wrapText="1"/>
    </xf>
    <xf numFmtId="0" fontId="17" fillId="33" borderId="10" xfId="0" applyNumberFormat="1" applyFont="1" applyFill="1" applyBorder="1" applyAlignment="1">
      <alignment horizontal="center" vertical="center" wrapText="1"/>
    </xf>
    <xf numFmtId="181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left" vertical="center"/>
    </xf>
    <xf numFmtId="0" fontId="60" fillId="0" borderId="11" xfId="0" applyFont="1" applyFill="1" applyBorder="1" applyAlignment="1">
      <alignment horizontal="left" vertical="center"/>
    </xf>
    <xf numFmtId="0" fontId="64" fillId="0" borderId="12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20" fontId="59" fillId="33" borderId="10" xfId="0" applyNumberFormat="1" applyFont="1" applyFill="1" applyBorder="1" applyAlignment="1">
      <alignment horizontal="center" vertical="center" wrapText="1"/>
    </xf>
    <xf numFmtId="181" fontId="17" fillId="33" borderId="12" xfId="0" applyNumberFormat="1" applyFont="1" applyFill="1" applyBorder="1" applyAlignment="1">
      <alignment horizontal="center" vertical="center" wrapText="1"/>
    </xf>
    <xf numFmtId="0" fontId="17" fillId="33" borderId="11" xfId="0" applyNumberFormat="1" applyFont="1" applyFill="1" applyBorder="1" applyAlignment="1">
      <alignment horizontal="center" vertical="center" wrapText="1"/>
    </xf>
    <xf numFmtId="49" fontId="17" fillId="33" borderId="12" xfId="0" applyNumberFormat="1" applyFont="1" applyFill="1" applyBorder="1" applyAlignment="1">
      <alignment horizontal="center" vertical="center" wrapText="1"/>
    </xf>
    <xf numFmtId="49" fontId="17" fillId="33" borderId="11" xfId="0" applyNumberFormat="1" applyFont="1" applyFill="1" applyBorder="1" applyAlignment="1">
      <alignment horizontal="center" vertical="center" wrapText="1"/>
    </xf>
    <xf numFmtId="0" fontId="60" fillId="35" borderId="12" xfId="0" applyFont="1" applyFill="1" applyBorder="1" applyAlignment="1">
      <alignment horizontal="left" vertical="center"/>
    </xf>
    <xf numFmtId="0" fontId="60" fillId="35" borderId="11" xfId="0" applyFont="1" applyFill="1" applyBorder="1" applyAlignment="1">
      <alignment horizontal="left" vertical="center"/>
    </xf>
    <xf numFmtId="2" fontId="59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2 2" xfId="46"/>
    <cellStyle name="Денежный 2 2 2" xfId="47"/>
    <cellStyle name="Денежный 2 3" xfId="48"/>
    <cellStyle name="Денежный 2 4" xfId="49"/>
    <cellStyle name="Денежный 3" xfId="50"/>
    <cellStyle name="Денежный 3 2" xfId="51"/>
    <cellStyle name="Денежный 4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Обычный 2 2" xfId="62"/>
    <cellStyle name="Обычный 2 3" xfId="63"/>
    <cellStyle name="Обычный 3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Процентный 2" xfId="70"/>
    <cellStyle name="Связанная ячейка" xfId="71"/>
    <cellStyle name="Текст предупреждения" xfId="72"/>
    <cellStyle name="Comma" xfId="73"/>
    <cellStyle name="Comma [0]" xfId="74"/>
    <cellStyle name="Финансовый 2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N38"/>
  <sheetViews>
    <sheetView tabSelected="1" view="pageBreakPreview" zoomScale="85" zoomScaleNormal="85" zoomScaleSheetLayoutView="85" workbookViewId="0" topLeftCell="A1">
      <selection activeCell="B2" sqref="B2:K2"/>
    </sheetView>
  </sheetViews>
  <sheetFormatPr defaultColWidth="9.140625" defaultRowHeight="12.75"/>
  <cols>
    <col min="1" max="1" width="5.421875" style="6" customWidth="1"/>
    <col min="2" max="2" width="22.421875" style="1" customWidth="1"/>
    <col min="3" max="3" width="27.28125" style="1" customWidth="1"/>
    <col min="4" max="4" width="37.00390625" style="1" customWidth="1"/>
    <col min="5" max="5" width="16.00390625" style="1" customWidth="1"/>
    <col min="6" max="7" width="11.00390625" style="1" customWidth="1"/>
    <col min="8" max="8" width="11.7109375" style="1" customWidth="1"/>
    <col min="9" max="9" width="16.421875" style="1" customWidth="1"/>
    <col min="10" max="10" width="15.140625" style="1" customWidth="1"/>
    <col min="11" max="11" width="43.57421875" style="1" customWidth="1"/>
    <col min="12" max="12" width="16.00390625" style="1" customWidth="1"/>
    <col min="13" max="13" width="6.28125" style="1" customWidth="1"/>
    <col min="14" max="16384" width="9.140625" style="1" customWidth="1"/>
  </cols>
  <sheetData>
    <row r="1" spans="2:12" ht="30" customHeight="1">
      <c r="B1" s="50" t="s">
        <v>8</v>
      </c>
      <c r="C1" s="50"/>
      <c r="D1" s="50"/>
      <c r="E1" s="50"/>
      <c r="F1" s="50"/>
      <c r="G1" s="50"/>
      <c r="H1" s="50"/>
      <c r="I1" s="50"/>
      <c r="J1" s="50"/>
      <c r="K1" s="50"/>
      <c r="L1" s="2"/>
    </row>
    <row r="2" spans="2:12" ht="30" customHeight="1">
      <c r="B2" s="51" t="s">
        <v>53</v>
      </c>
      <c r="C2" s="51"/>
      <c r="D2" s="51"/>
      <c r="E2" s="51"/>
      <c r="F2" s="51"/>
      <c r="G2" s="51"/>
      <c r="H2" s="51"/>
      <c r="I2" s="51"/>
      <c r="J2" s="51"/>
      <c r="K2" s="51"/>
      <c r="L2" s="2"/>
    </row>
    <row r="3" spans="1:14" ht="30" customHeight="1">
      <c r="A3" s="56" t="s">
        <v>28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8"/>
    </row>
    <row r="4" spans="1:14" ht="37.5" customHeight="1">
      <c r="A4" s="9" t="s">
        <v>27</v>
      </c>
      <c r="B4" s="19" t="s">
        <v>2</v>
      </c>
      <c r="C4" s="5" t="s">
        <v>7</v>
      </c>
      <c r="D4" s="5" t="s">
        <v>1</v>
      </c>
      <c r="E4" s="5" t="s">
        <v>6</v>
      </c>
      <c r="F4" s="52" t="s">
        <v>4</v>
      </c>
      <c r="G4" s="52"/>
      <c r="H4" s="5" t="s">
        <v>3</v>
      </c>
      <c r="I4" s="5" t="s">
        <v>5</v>
      </c>
      <c r="J4" s="52" t="s">
        <v>0</v>
      </c>
      <c r="K4" s="53"/>
      <c r="L4" s="9" t="s">
        <v>13</v>
      </c>
      <c r="M4" s="9" t="s">
        <v>14</v>
      </c>
      <c r="N4" s="7" t="s">
        <v>15</v>
      </c>
    </row>
    <row r="5" spans="1:14" ht="13.5" customHeight="1">
      <c r="A5" s="54"/>
      <c r="B5" s="54"/>
      <c r="C5" s="54"/>
      <c r="D5" s="54"/>
      <c r="E5" s="54"/>
      <c r="F5" s="54"/>
      <c r="G5" s="54"/>
      <c r="H5" s="54"/>
      <c r="I5" s="21"/>
      <c r="J5" s="55"/>
      <c r="K5" s="55"/>
      <c r="L5" s="55"/>
      <c r="M5" s="55"/>
      <c r="N5" s="55"/>
    </row>
    <row r="6" spans="1:14" ht="30.75" customHeight="1">
      <c r="A6" s="44">
        <v>1</v>
      </c>
      <c r="B6" s="96" t="s">
        <v>31</v>
      </c>
      <c r="C6" s="71" t="s">
        <v>32</v>
      </c>
      <c r="D6" s="98" t="s">
        <v>49</v>
      </c>
      <c r="E6" s="71" t="s">
        <v>29</v>
      </c>
      <c r="F6" s="30">
        <v>41611</v>
      </c>
      <c r="G6" s="30">
        <v>41611</v>
      </c>
      <c r="H6" s="92">
        <f>G7-F7</f>
        <v>0.011805555555555625</v>
      </c>
      <c r="I6" s="87" t="s">
        <v>33</v>
      </c>
      <c r="J6" s="46" t="s">
        <v>34</v>
      </c>
      <c r="K6" s="47"/>
      <c r="L6" s="42" t="s">
        <v>23</v>
      </c>
      <c r="M6" s="44">
        <v>-9</v>
      </c>
      <c r="N6" s="44" t="s">
        <v>23</v>
      </c>
    </row>
    <row r="7" spans="1:14" ht="45.75" customHeight="1">
      <c r="A7" s="45"/>
      <c r="B7" s="97"/>
      <c r="C7" s="72"/>
      <c r="D7" s="99"/>
      <c r="E7" s="72"/>
      <c r="F7" s="29">
        <v>0.8916666666666666</v>
      </c>
      <c r="G7" s="29">
        <v>0.9034722222222222</v>
      </c>
      <c r="H7" s="93"/>
      <c r="I7" s="88"/>
      <c r="J7" s="48"/>
      <c r="K7" s="49"/>
      <c r="L7" s="43"/>
      <c r="M7" s="45"/>
      <c r="N7" s="45"/>
    </row>
    <row r="8" spans="1:14" ht="21" customHeight="1">
      <c r="A8" s="65"/>
      <c r="B8" s="66"/>
      <c r="C8" s="66"/>
      <c r="D8" s="66"/>
      <c r="E8" s="66"/>
      <c r="F8" s="66"/>
      <c r="G8" s="66"/>
      <c r="H8" s="67"/>
      <c r="I8" s="34">
        <v>0</v>
      </c>
      <c r="J8" s="89"/>
      <c r="K8" s="90"/>
      <c r="L8" s="90"/>
      <c r="M8" s="90"/>
      <c r="N8" s="91"/>
    </row>
    <row r="9" spans="1:14" ht="21.75" customHeight="1">
      <c r="A9" s="40">
        <v>2</v>
      </c>
      <c r="B9" s="63" t="s">
        <v>26</v>
      </c>
      <c r="C9" s="44" t="s">
        <v>35</v>
      </c>
      <c r="D9" s="44" t="s">
        <v>36</v>
      </c>
      <c r="E9" s="44" t="s">
        <v>25</v>
      </c>
      <c r="F9" s="31">
        <v>41612</v>
      </c>
      <c r="G9" s="31">
        <v>41612</v>
      </c>
      <c r="H9" s="94">
        <f>G10-F10</f>
        <v>0.30763888888888874</v>
      </c>
      <c r="I9" s="87">
        <v>2180</v>
      </c>
      <c r="J9" s="80" t="s">
        <v>37</v>
      </c>
      <c r="K9" s="81"/>
      <c r="L9" s="84" t="s">
        <v>23</v>
      </c>
      <c r="M9" s="44">
        <v>-14</v>
      </c>
      <c r="N9" s="44" t="s">
        <v>24</v>
      </c>
    </row>
    <row r="10" spans="1:14" ht="33.75" customHeight="1">
      <c r="A10" s="41"/>
      <c r="B10" s="64"/>
      <c r="C10" s="45"/>
      <c r="D10" s="45"/>
      <c r="E10" s="45"/>
      <c r="F10" s="32">
        <v>0.37847222222222227</v>
      </c>
      <c r="G10" s="32">
        <v>0.686111111111111</v>
      </c>
      <c r="H10" s="95"/>
      <c r="I10" s="88"/>
      <c r="J10" s="82"/>
      <c r="K10" s="83"/>
      <c r="L10" s="85"/>
      <c r="M10" s="45"/>
      <c r="N10" s="45"/>
    </row>
    <row r="11" spans="1:14" ht="30" customHeight="1">
      <c r="A11" s="65"/>
      <c r="B11" s="66"/>
      <c r="C11" s="66"/>
      <c r="D11" s="66"/>
      <c r="E11" s="66"/>
      <c r="F11" s="66"/>
      <c r="G11" s="66"/>
      <c r="H11" s="67"/>
      <c r="I11" s="33">
        <f>SUM(I9:I10)</f>
        <v>2180</v>
      </c>
      <c r="J11" s="68"/>
      <c r="K11" s="69"/>
      <c r="L11" s="69"/>
      <c r="M11" s="69"/>
      <c r="N11" s="70"/>
    </row>
    <row r="12" spans="1:14" ht="22.5" customHeight="1">
      <c r="A12" s="40">
        <v>3</v>
      </c>
      <c r="B12" s="109" t="s">
        <v>38</v>
      </c>
      <c r="C12" s="71" t="s">
        <v>39</v>
      </c>
      <c r="D12" s="71" t="s">
        <v>50</v>
      </c>
      <c r="E12" s="71" t="s">
        <v>25</v>
      </c>
      <c r="F12" s="30">
        <v>41612</v>
      </c>
      <c r="G12" s="30">
        <v>41612</v>
      </c>
      <c r="H12" s="94">
        <f>G13-F13</f>
        <v>0.10000000000000009</v>
      </c>
      <c r="I12" s="87">
        <v>827.28</v>
      </c>
      <c r="J12" s="46" t="s">
        <v>40</v>
      </c>
      <c r="K12" s="47"/>
      <c r="L12" s="42" t="s">
        <v>23</v>
      </c>
      <c r="M12" s="44">
        <v>-15</v>
      </c>
      <c r="N12" s="44" t="s">
        <v>24</v>
      </c>
    </row>
    <row r="13" spans="1:14" ht="22.5" customHeight="1">
      <c r="A13" s="41"/>
      <c r="B13" s="110"/>
      <c r="C13" s="72"/>
      <c r="D13" s="72"/>
      <c r="E13" s="72"/>
      <c r="F13" s="29">
        <v>0.6305555555555555</v>
      </c>
      <c r="G13" s="29">
        <v>0.7305555555555556</v>
      </c>
      <c r="H13" s="95"/>
      <c r="I13" s="88"/>
      <c r="J13" s="48"/>
      <c r="K13" s="49"/>
      <c r="L13" s="43"/>
      <c r="M13" s="45"/>
      <c r="N13" s="45"/>
    </row>
    <row r="14" spans="1:14" ht="18.75" customHeight="1">
      <c r="A14" s="65"/>
      <c r="B14" s="66"/>
      <c r="C14" s="66"/>
      <c r="D14" s="66"/>
      <c r="E14" s="66"/>
      <c r="F14" s="66"/>
      <c r="G14" s="66"/>
      <c r="H14" s="67"/>
      <c r="I14" s="20">
        <f>SUM(I12:I13)</f>
        <v>827.28</v>
      </c>
      <c r="J14" s="68"/>
      <c r="K14" s="69"/>
      <c r="L14" s="69"/>
      <c r="M14" s="69"/>
      <c r="N14" s="70"/>
    </row>
    <row r="15" spans="1:14" ht="30" customHeight="1">
      <c r="A15" s="40">
        <v>4</v>
      </c>
      <c r="B15" s="113" t="s">
        <v>41</v>
      </c>
      <c r="C15" s="100" t="s">
        <v>42</v>
      </c>
      <c r="D15" s="102" t="s">
        <v>51</v>
      </c>
      <c r="E15" s="104"/>
      <c r="F15" s="30">
        <v>41612</v>
      </c>
      <c r="G15" s="30">
        <v>41613</v>
      </c>
      <c r="H15" s="107" t="s">
        <v>43</v>
      </c>
      <c r="I15" s="111">
        <v>30</v>
      </c>
      <c r="J15" s="46" t="s">
        <v>44</v>
      </c>
      <c r="K15" s="47"/>
      <c r="L15" s="112" t="s">
        <v>23</v>
      </c>
      <c r="M15" s="44">
        <v>-19</v>
      </c>
      <c r="N15" s="44" t="s">
        <v>23</v>
      </c>
    </row>
    <row r="16" spans="1:14" ht="31.5" customHeight="1">
      <c r="A16" s="41"/>
      <c r="B16" s="114"/>
      <c r="C16" s="101"/>
      <c r="D16" s="103"/>
      <c r="E16" s="104"/>
      <c r="F16" s="29">
        <v>0.8958333333333334</v>
      </c>
      <c r="G16" s="29">
        <v>0.020833333333333332</v>
      </c>
      <c r="H16" s="108"/>
      <c r="I16" s="111"/>
      <c r="J16" s="48"/>
      <c r="K16" s="49"/>
      <c r="L16" s="112"/>
      <c r="M16" s="45"/>
      <c r="N16" s="45"/>
    </row>
    <row r="17" spans="1:14" ht="30" customHeight="1">
      <c r="A17" s="40">
        <v>5</v>
      </c>
      <c r="B17" s="114"/>
      <c r="C17" s="100" t="s">
        <v>45</v>
      </c>
      <c r="D17" s="102" t="s">
        <v>46</v>
      </c>
      <c r="E17" s="104" t="s">
        <v>25</v>
      </c>
      <c r="F17" s="30">
        <v>41615</v>
      </c>
      <c r="G17" s="30">
        <v>41615</v>
      </c>
      <c r="H17" s="105">
        <f>G18-F18</f>
        <v>0.12916666666666665</v>
      </c>
      <c r="I17" s="111">
        <v>37</v>
      </c>
      <c r="J17" s="46" t="s">
        <v>47</v>
      </c>
      <c r="K17" s="47"/>
      <c r="L17" s="112" t="s">
        <v>24</v>
      </c>
      <c r="M17" s="44">
        <v>-12</v>
      </c>
      <c r="N17" s="44" t="s">
        <v>24</v>
      </c>
    </row>
    <row r="18" spans="1:14" ht="21" customHeight="1">
      <c r="A18" s="41"/>
      <c r="B18" s="115"/>
      <c r="C18" s="101"/>
      <c r="D18" s="103"/>
      <c r="E18" s="104"/>
      <c r="F18" s="29">
        <v>0.513888888888889</v>
      </c>
      <c r="G18" s="29">
        <v>0.6430555555555556</v>
      </c>
      <c r="H18" s="106"/>
      <c r="I18" s="111"/>
      <c r="J18" s="48"/>
      <c r="K18" s="49"/>
      <c r="L18" s="112"/>
      <c r="M18" s="45"/>
      <c r="N18" s="45"/>
    </row>
    <row r="19" spans="1:14" ht="21" customHeight="1">
      <c r="A19" s="59"/>
      <c r="B19" s="60"/>
      <c r="C19" s="60"/>
      <c r="D19" s="60"/>
      <c r="E19" s="60"/>
      <c r="F19" s="60"/>
      <c r="G19" s="60"/>
      <c r="H19" s="61"/>
      <c r="I19" s="20">
        <f>I15+I17</f>
        <v>67</v>
      </c>
      <c r="J19" s="65"/>
      <c r="K19" s="66"/>
      <c r="L19" s="66"/>
      <c r="M19" s="66"/>
      <c r="N19" s="67"/>
    </row>
    <row r="20" spans="1:14" ht="21" customHeight="1">
      <c r="A20" s="10"/>
      <c r="B20" s="18"/>
      <c r="C20" s="11"/>
      <c r="D20" s="12"/>
      <c r="E20" s="13"/>
      <c r="F20" s="14"/>
      <c r="G20" s="14"/>
      <c r="H20" s="14"/>
      <c r="I20" s="15"/>
      <c r="J20" s="16"/>
      <c r="K20" s="16"/>
      <c r="L20" s="13"/>
      <c r="M20" s="17"/>
      <c r="N20" s="13"/>
    </row>
    <row r="21" spans="2:14" ht="21" customHeight="1">
      <c r="B21" s="116" t="s">
        <v>52</v>
      </c>
      <c r="C21" s="116"/>
      <c r="D21" s="116"/>
      <c r="E21" s="116"/>
      <c r="F21" s="116"/>
      <c r="G21" s="116"/>
      <c r="H21" s="116"/>
      <c r="I21" s="116"/>
      <c r="J21" s="116"/>
      <c r="K21" s="62"/>
      <c r="L21" s="62"/>
      <c r="M21" s="3"/>
      <c r="N21" s="3"/>
    </row>
    <row r="22" spans="2:14" ht="21" customHeight="1">
      <c r="B22" s="78" t="s">
        <v>17</v>
      </c>
      <c r="C22" s="78"/>
      <c r="D22" s="26">
        <v>4</v>
      </c>
      <c r="H22" s="22"/>
      <c r="I22" s="23"/>
      <c r="J22" s="17"/>
      <c r="K22" s="62"/>
      <c r="L22" s="62"/>
      <c r="M22" s="3"/>
      <c r="N22" s="3"/>
    </row>
    <row r="23" spans="2:14" ht="21" customHeight="1">
      <c r="B23" s="86" t="s">
        <v>18</v>
      </c>
      <c r="C23" s="86"/>
      <c r="D23" s="24">
        <v>0</v>
      </c>
      <c r="E23" s="22"/>
      <c r="F23" s="22"/>
      <c r="G23" s="22"/>
      <c r="H23" s="22"/>
      <c r="I23" s="23"/>
      <c r="J23" s="17"/>
      <c r="K23" s="3"/>
      <c r="L23" s="3"/>
      <c r="M23" s="3"/>
      <c r="N23" s="3"/>
    </row>
    <row r="24" spans="2:14" ht="21" customHeight="1">
      <c r="B24" s="86" t="s">
        <v>22</v>
      </c>
      <c r="C24" s="86"/>
      <c r="D24" s="24">
        <v>0</v>
      </c>
      <c r="E24" s="22"/>
      <c r="F24" s="22"/>
      <c r="G24" s="22"/>
      <c r="H24" s="22"/>
      <c r="I24" s="23"/>
      <c r="J24" s="17"/>
      <c r="K24" s="3"/>
      <c r="L24" s="3"/>
      <c r="M24" s="3"/>
      <c r="N24" s="3"/>
    </row>
    <row r="25" spans="2:14" ht="21" customHeight="1" hidden="1">
      <c r="B25" s="73"/>
      <c r="C25" s="73"/>
      <c r="D25" s="24"/>
      <c r="E25" s="22"/>
      <c r="F25" s="22"/>
      <c r="G25" s="22"/>
      <c r="H25" s="22"/>
      <c r="I25" s="23"/>
      <c r="J25" s="17"/>
      <c r="K25" s="3"/>
      <c r="L25" s="3"/>
      <c r="M25" s="3"/>
      <c r="N25" s="3"/>
    </row>
    <row r="26" spans="2:14" ht="21" customHeight="1">
      <c r="B26" s="73" t="s">
        <v>20</v>
      </c>
      <c r="C26" s="73"/>
      <c r="D26" s="24">
        <v>3</v>
      </c>
      <c r="E26" s="22"/>
      <c r="F26" s="22"/>
      <c r="G26" s="22"/>
      <c r="H26" s="22"/>
      <c r="I26" s="23"/>
      <c r="J26" s="17"/>
      <c r="K26" s="3"/>
      <c r="L26" s="3"/>
      <c r="M26" s="3"/>
      <c r="N26" s="3"/>
    </row>
    <row r="27" spans="2:14" ht="30" customHeight="1">
      <c r="B27" s="35" t="s">
        <v>21</v>
      </c>
      <c r="C27" s="35"/>
      <c r="D27" s="36">
        <v>0</v>
      </c>
      <c r="E27" s="73"/>
      <c r="F27" s="73"/>
      <c r="G27" s="73"/>
      <c r="H27" s="22"/>
      <c r="I27" s="23"/>
      <c r="J27" s="17"/>
      <c r="K27" s="62"/>
      <c r="L27" s="62"/>
      <c r="M27" s="3"/>
      <c r="N27" s="3"/>
    </row>
    <row r="28" spans="2:14" ht="30" customHeight="1">
      <c r="B28" s="73" t="s">
        <v>20</v>
      </c>
      <c r="C28" s="73"/>
      <c r="D28" s="36">
        <v>0</v>
      </c>
      <c r="E28" s="22"/>
      <c r="F28" s="22"/>
      <c r="G28" s="22"/>
      <c r="H28" s="22"/>
      <c r="I28" s="23"/>
      <c r="J28" s="17"/>
      <c r="K28" s="3"/>
      <c r="L28" s="3"/>
      <c r="M28" s="3"/>
      <c r="N28" s="3"/>
    </row>
    <row r="29" spans="2:14" ht="30" customHeight="1">
      <c r="B29" s="78" t="s">
        <v>30</v>
      </c>
      <c r="C29" s="78"/>
      <c r="D29" s="36">
        <v>0</v>
      </c>
      <c r="F29" s="25"/>
      <c r="G29" s="25"/>
      <c r="H29" s="25"/>
      <c r="I29" s="25"/>
      <c r="J29" s="25"/>
      <c r="K29" s="62"/>
      <c r="L29" s="62"/>
      <c r="M29" s="3"/>
      <c r="N29" s="3"/>
    </row>
    <row r="30" spans="2:14" ht="30" customHeight="1">
      <c r="B30" s="78" t="s">
        <v>19</v>
      </c>
      <c r="C30" s="78"/>
      <c r="D30" s="26">
        <v>1</v>
      </c>
      <c r="E30" s="27"/>
      <c r="F30" s="22"/>
      <c r="G30" s="28"/>
      <c r="H30" s="28"/>
      <c r="I30" s="22"/>
      <c r="J30" s="22"/>
      <c r="K30" s="62"/>
      <c r="L30" s="62"/>
      <c r="M30" s="3"/>
      <c r="N30" s="3"/>
    </row>
    <row r="31" spans="2:14" ht="15.75">
      <c r="B31" s="78" t="s">
        <v>9</v>
      </c>
      <c r="C31" s="78"/>
      <c r="D31" s="26">
        <v>0</v>
      </c>
      <c r="F31" s="22"/>
      <c r="G31" s="28"/>
      <c r="H31" s="28"/>
      <c r="I31" s="22"/>
      <c r="J31" s="22"/>
      <c r="K31" s="62"/>
      <c r="L31" s="62"/>
      <c r="M31" s="3"/>
      <c r="N31" s="3"/>
    </row>
    <row r="32" spans="2:14" ht="18.75" customHeight="1">
      <c r="B32" s="77" t="s">
        <v>11</v>
      </c>
      <c r="C32" s="77"/>
      <c r="D32" s="37">
        <f>I11+I14+I19</f>
        <v>3074.2799999999997</v>
      </c>
      <c r="E32" s="8" t="s">
        <v>10</v>
      </c>
      <c r="F32" s="79" t="s">
        <v>12</v>
      </c>
      <c r="G32" s="79"/>
      <c r="H32" s="79"/>
      <c r="I32" s="79"/>
      <c r="J32" s="38">
        <f>SUM(I11+I14)</f>
        <v>3007.2799999999997</v>
      </c>
      <c r="K32" s="39" t="s">
        <v>10</v>
      </c>
      <c r="L32" s="8"/>
      <c r="M32" s="3"/>
      <c r="N32" s="3"/>
    </row>
    <row r="33" spans="1:14" ht="18.75" customHeight="1">
      <c r="A33" s="1"/>
      <c r="B33" s="76" t="s">
        <v>48</v>
      </c>
      <c r="C33" s="76"/>
      <c r="G33" s="75"/>
      <c r="H33" s="75"/>
      <c r="I33" s="4"/>
      <c r="J33" s="4"/>
      <c r="K33" s="62"/>
      <c r="L33" s="62"/>
      <c r="M33" s="3"/>
      <c r="N33" s="3"/>
    </row>
    <row r="34" spans="1:14" ht="28.5" customHeight="1">
      <c r="A34" s="1"/>
      <c r="B34" s="74" t="s">
        <v>16</v>
      </c>
      <c r="C34" s="74"/>
      <c r="G34" s="75"/>
      <c r="H34" s="75"/>
      <c r="I34" s="4"/>
      <c r="J34" s="4"/>
      <c r="K34" s="62"/>
      <c r="L34" s="62"/>
      <c r="M34" s="3"/>
      <c r="N34" s="3"/>
    </row>
    <row r="35" spans="1:14" ht="12.75">
      <c r="A35" s="1"/>
      <c r="G35" s="75"/>
      <c r="H35" s="75"/>
      <c r="I35" s="4"/>
      <c r="J35" s="4"/>
      <c r="K35" s="62"/>
      <c r="L35" s="62"/>
      <c r="M35" s="3"/>
      <c r="N35" s="3"/>
    </row>
    <row r="36" spans="1:14" ht="12.75">
      <c r="A36" s="1"/>
      <c r="G36" s="75"/>
      <c r="H36" s="75"/>
      <c r="I36" s="4"/>
      <c r="J36" s="4"/>
      <c r="K36" s="62"/>
      <c r="L36" s="62"/>
      <c r="M36" s="3"/>
      <c r="N36" s="3"/>
    </row>
    <row r="37" spans="1:14" ht="12.75">
      <c r="A37" s="1"/>
      <c r="G37" s="75"/>
      <c r="H37" s="75"/>
      <c r="I37" s="4"/>
      <c r="J37" s="4"/>
      <c r="K37" s="62"/>
      <c r="L37" s="62"/>
      <c r="M37" s="3"/>
      <c r="N37" s="3"/>
    </row>
    <row r="38" spans="1:14" ht="12.75">
      <c r="A38" s="1"/>
      <c r="G38" s="75"/>
      <c r="H38" s="75"/>
      <c r="I38" s="4"/>
      <c r="J38" s="4"/>
      <c r="K38" s="62"/>
      <c r="L38" s="62"/>
      <c r="M38" s="3"/>
      <c r="N38" s="3"/>
    </row>
  </sheetData>
  <sheetProtection/>
  <mergeCells count="103">
    <mergeCell ref="B26:C26"/>
    <mergeCell ref="B15:B18"/>
    <mergeCell ref="I17:I18"/>
    <mergeCell ref="J17:K18"/>
    <mergeCell ref="L17:L18"/>
    <mergeCell ref="M17:M18"/>
    <mergeCell ref="B23:C23"/>
    <mergeCell ref="K22:L22"/>
    <mergeCell ref="B21:J21"/>
    <mergeCell ref="J19:N19"/>
    <mergeCell ref="N17:N18"/>
    <mergeCell ref="B12:B13"/>
    <mergeCell ref="I15:I16"/>
    <mergeCell ref="J15:K16"/>
    <mergeCell ref="L15:L16"/>
    <mergeCell ref="M15:M16"/>
    <mergeCell ref="N15:N16"/>
    <mergeCell ref="A14:H14"/>
    <mergeCell ref="J14:N14"/>
    <mergeCell ref="D12:D13"/>
    <mergeCell ref="C17:C18"/>
    <mergeCell ref="D17:D18"/>
    <mergeCell ref="E17:E18"/>
    <mergeCell ref="H17:H18"/>
    <mergeCell ref="A15:A16"/>
    <mergeCell ref="C15:C16"/>
    <mergeCell ref="D15:D16"/>
    <mergeCell ref="E15:E16"/>
    <mergeCell ref="H15:H16"/>
    <mergeCell ref="I6:I7"/>
    <mergeCell ref="A6:A7"/>
    <mergeCell ref="B6:B7"/>
    <mergeCell ref="C6:C7"/>
    <mergeCell ref="D6:D7"/>
    <mergeCell ref="E6:E7"/>
    <mergeCell ref="D9:D10"/>
    <mergeCell ref="I9:I10"/>
    <mergeCell ref="J6:K7"/>
    <mergeCell ref="L6:L7"/>
    <mergeCell ref="M6:M7"/>
    <mergeCell ref="A8:H8"/>
    <mergeCell ref="J8:N8"/>
    <mergeCell ref="H6:H7"/>
    <mergeCell ref="N6:N7"/>
    <mergeCell ref="H9:H10"/>
    <mergeCell ref="K34:L34"/>
    <mergeCell ref="F32:I32"/>
    <mergeCell ref="B28:C28"/>
    <mergeCell ref="J9:K10"/>
    <mergeCell ref="L9:L10"/>
    <mergeCell ref="B24:C24"/>
    <mergeCell ref="B22:C22"/>
    <mergeCell ref="K27:L27"/>
    <mergeCell ref="B25:C25"/>
    <mergeCell ref="C9:C10"/>
    <mergeCell ref="G38:H38"/>
    <mergeCell ref="G37:H37"/>
    <mergeCell ref="K37:L37"/>
    <mergeCell ref="K35:L35"/>
    <mergeCell ref="K38:L38"/>
    <mergeCell ref="G36:H36"/>
    <mergeCell ref="K36:L36"/>
    <mergeCell ref="G35:H35"/>
    <mergeCell ref="B34:C34"/>
    <mergeCell ref="G34:H34"/>
    <mergeCell ref="G33:H33"/>
    <mergeCell ref="K29:L29"/>
    <mergeCell ref="B33:C33"/>
    <mergeCell ref="B32:C32"/>
    <mergeCell ref="B31:C31"/>
    <mergeCell ref="K33:L33"/>
    <mergeCell ref="B30:C30"/>
    <mergeCell ref="B29:C29"/>
    <mergeCell ref="A11:H11"/>
    <mergeCell ref="J11:N11"/>
    <mergeCell ref="E12:E13"/>
    <mergeCell ref="E27:G27"/>
    <mergeCell ref="K31:L31"/>
    <mergeCell ref="K30:L30"/>
    <mergeCell ref="I12:I13"/>
    <mergeCell ref="C12:C13"/>
    <mergeCell ref="H12:H13"/>
    <mergeCell ref="A17:A18"/>
    <mergeCell ref="J5:N5"/>
    <mergeCell ref="A3:N3"/>
    <mergeCell ref="A5:H5"/>
    <mergeCell ref="A19:H19"/>
    <mergeCell ref="K21:L21"/>
    <mergeCell ref="N9:N10"/>
    <mergeCell ref="A9:A10"/>
    <mergeCell ref="M9:M10"/>
    <mergeCell ref="E9:E10"/>
    <mergeCell ref="B9:B10"/>
    <mergeCell ref="A12:A13"/>
    <mergeCell ref="L12:L13"/>
    <mergeCell ref="M12:M13"/>
    <mergeCell ref="N12:N13"/>
    <mergeCell ref="J12:K13"/>
    <mergeCell ref="B1:K1"/>
    <mergeCell ref="B2:K2"/>
    <mergeCell ref="F4:G4"/>
    <mergeCell ref="J4:K4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Диспетчер</cp:lastModifiedBy>
  <cp:lastPrinted>2013-12-02T02:59:52Z</cp:lastPrinted>
  <dcterms:created xsi:type="dcterms:W3CDTF">1996-10-08T23:32:33Z</dcterms:created>
  <dcterms:modified xsi:type="dcterms:W3CDTF">2013-12-09T02:47:14Z</dcterms:modified>
  <cp:category/>
  <cp:version/>
  <cp:contentType/>
  <cp:contentStatus/>
</cp:coreProperties>
</file>