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9440" windowHeight="15420" activeTab="0"/>
  </bookViews>
  <sheets>
    <sheet name="Ведомость за неделю" sheetId="1" r:id="rId1"/>
  </sheets>
  <definedNames>
    <definedName name="_xlnm.Print_Area" localSheetId="0">'Ведомость за неделю'!$A$1:$N$67</definedName>
  </definedNames>
  <calcPr fullCalcOnLoad="1"/>
</workbook>
</file>

<file path=xl/sharedStrings.xml><?xml version="1.0" encoding="utf-8"?>
<sst xmlns="http://schemas.openxmlformats.org/spreadsheetml/2006/main" count="159" uniqueCount="97">
  <si>
    <t>Причина отключения</t>
  </si>
  <si>
    <t>Диспетчерское наименование электрооборудования</t>
  </si>
  <si>
    <t>Общество</t>
  </si>
  <si>
    <t>Продолж. отключения, час.</t>
  </si>
  <si>
    <t>Дата, Время</t>
  </si>
  <si>
    <t>Недоотпуск электроэнергии кВт*ч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</si>
  <si>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</si>
  <si>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</si>
  <si>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</si>
  <si>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>Отказ генераторных установок   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</si>
  <si>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</si>
  <si>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</si>
  <si>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</si>
  <si>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</si>
  <si>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</si>
  <si>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Имущест во   ЮРЭСК</t>
  </si>
  <si>
    <t>Контактный тел.:                  89505020102</t>
  </si>
  <si>
    <t xml:space="preserve">Повреждение ВЛ  - </t>
  </si>
  <si>
    <t xml:space="preserve">атмосферные воздействия - </t>
  </si>
  <si>
    <t xml:space="preserve">Причина не установлена   - </t>
  </si>
  <si>
    <t xml:space="preserve">по вине сторонних организаций  - </t>
  </si>
  <si>
    <t xml:space="preserve">Повреждение КЛ  - </t>
  </si>
  <si>
    <t xml:space="preserve">падение деревьев  - </t>
  </si>
  <si>
    <t>нет</t>
  </si>
  <si>
    <t>да</t>
  </si>
  <si>
    <t>МТЗ</t>
  </si>
  <si>
    <t>№</t>
  </si>
  <si>
    <t xml:space="preserve"> Аварийные  отключения, инциденты, замыкания на землю, перепады напряжения, введения ограничений по потребляемой мощности.</t>
  </si>
  <si>
    <t>ТО</t>
  </si>
  <si>
    <t xml:space="preserve">Повреждение ПС, КТП, ТП, РП и т.п.  - </t>
  </si>
  <si>
    <t>ЮТЭК-Совэнерго</t>
  </si>
  <si>
    <t>ЮТЭК-ЮГ</t>
  </si>
  <si>
    <t>г. Советский</t>
  </si>
  <si>
    <t>ЮТЭК-Нягань</t>
  </si>
  <si>
    <t>п. Агриш</t>
  </si>
  <si>
    <t>ПС 110/10 Агриш, 
ВЛ-10кВ в. Котельная</t>
  </si>
  <si>
    <t>ЮРЭСК СПП</t>
  </si>
  <si>
    <t>ПС 110/10 Советская,
ВЛ-10кВ МК-156</t>
  </si>
  <si>
    <t>ТО, УАПВ</t>
  </si>
  <si>
    <t>Причина не установлена.</t>
  </si>
  <si>
    <t>г. Сургут</t>
  </si>
  <si>
    <t>ПС Пионерная-2,
В-10 яч.59 ф. ТП-589</t>
  </si>
  <si>
    <t>Повреждение КЛ-10, сторонней организацией.</t>
  </si>
  <si>
    <t>потребитель переведен</t>
  </si>
  <si>
    <t>п. Нялино</t>
  </si>
  <si>
    <t>ДЭС Нялино</t>
  </si>
  <si>
    <t>Отключено персоналом для ремонта 
рубильника 0,4кВ.</t>
  </si>
  <si>
    <t>п. Кирпичный</t>
  </si>
  <si>
    <t>ДЭС Кирпичный</t>
  </si>
  <si>
    <t>Неравномерное распределение нагрузки на генераторы.</t>
  </si>
  <si>
    <t>п. Согом</t>
  </si>
  <si>
    <t>ДЭС Согом</t>
  </si>
  <si>
    <t>Перемерзла топливная магистраль.</t>
  </si>
  <si>
    <t>ЮТЭК-Югорск</t>
  </si>
  <si>
    <t>г. Югорск</t>
  </si>
  <si>
    <t>4:06</t>
  </si>
  <si>
    <t>ПС 110/10 Геологическая,
ВЛ-10кВ Лесозавод</t>
  </si>
  <si>
    <t>ПС 110/10 Хвойная,
ВЛ-10кВ Зеленая Зона</t>
  </si>
  <si>
    <t>6:10</t>
  </si>
  <si>
    <t>Касание дерева ВЛ-10кВ.</t>
  </si>
  <si>
    <t>3:56</t>
  </si>
  <si>
    <t>г. Нягань</t>
  </si>
  <si>
    <t>ЗЗ</t>
  </si>
  <si>
    <t>6:02</t>
  </si>
  <si>
    <t>ПС 110/10 Чульчам,
ВЛ-10 ф. КНС-2</t>
  </si>
  <si>
    <t>Повреждение КЛ-10кВ от опоры №12 до 
опоры №13.</t>
  </si>
  <si>
    <t>МТЗ, УАПВ</t>
  </si>
  <si>
    <t>ЮТЭК-Нефтеюганск</t>
  </si>
  <si>
    <t>ПС 35/6 193
ВЛ-6кВ 193-17</t>
  </si>
  <si>
    <t>ПС 35/6 193
ВЛ-6кВ 193-18</t>
  </si>
  <si>
    <t>г. Нефтеюганск</t>
  </si>
  <si>
    <t>п. Уньюган</t>
  </si>
  <si>
    <t xml:space="preserve">ЗРУ-10 кВ. ЛПУ, 
ВЛ-10 кВ Больница
</t>
  </si>
  <si>
    <t>п. Нижние Нарынкары</t>
  </si>
  <si>
    <t>ТП № 201(повышающая от ДЭС), ВЛ-10кВ ф. Южный</t>
  </si>
  <si>
    <t>ТП № 201(повышающая от ДЭС), ВЛ-10кВ ф. Северный</t>
  </si>
  <si>
    <t>ЮТЭК-Кода</t>
  </si>
  <si>
    <t>п. Приобье</t>
  </si>
  <si>
    <t>ТП 10/0,4 №42
ВЛ-0,4 ф.Луговая</t>
  </si>
  <si>
    <t>откл.опер.
персоналом</t>
  </si>
  <si>
    <t>Отключено для ликвидации пожара жилого дома.</t>
  </si>
  <si>
    <t>Падение вершины дерева на ВЛ-10кВ ф. Южный.</t>
  </si>
  <si>
    <t xml:space="preserve">Исполнитель :Гук С.А.      </t>
  </si>
  <si>
    <t>ПС 110/10 Чульчам,
ВЛ-10 ф. Геолог-1</t>
  </si>
  <si>
    <t>ТП№203 ВЛ-0,4 ф.№4</t>
  </si>
  <si>
    <t>Падение ТВ антенны на провода ВЛ.</t>
  </si>
  <si>
    <t>Повреждение  изолятора на опоре № 35.</t>
  </si>
  <si>
    <t>Падение дерева на ВЛ-10кВ.</t>
  </si>
  <si>
    <t>Касание дерева  в пролете опор 
 № 24-25 и 47-48. ВЛ-10кВ</t>
  </si>
  <si>
    <t>Падение дерева  в пролете опор 
№ 34-35  ВЛ-10кВ</t>
  </si>
  <si>
    <t>Обрыв провода в пролете 
опор №2-3.</t>
  </si>
  <si>
    <t>за период с 23.12.13г по 31.12.13г</t>
  </si>
  <si>
    <t>ЮТЭК-Белоярский</t>
  </si>
  <si>
    <t xml:space="preserve">г. Белоярский </t>
  </si>
  <si>
    <t>ЦРП№3 "ВОС" В-6 кВ яч.5</t>
  </si>
  <si>
    <t>Схлест проводов ВЛ-6.</t>
  </si>
  <si>
    <r>
      <t xml:space="preserve">ИТОГО : 20 </t>
    </r>
    <r>
      <rPr>
        <b/>
        <sz val="12"/>
        <rFont val="Times New Roman"/>
        <family val="1"/>
      </rPr>
      <t>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-8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</si>
</sst>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  <numFmt numFmtId="198" formatCode="h:mm:ss;@"/>
  </numFmts>
  <fonts count="65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1" fillId="0" borderId="0">
      <alignment horizontal="left"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81" fontId="17" fillId="33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9" fontId="59" fillId="0" borderId="0" xfId="7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 wrapText="1"/>
    </xf>
    <xf numFmtId="196" fontId="17" fillId="33" borderId="10" xfId="0" applyNumberFormat="1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96" fontId="17" fillId="0" borderId="11" xfId="0" applyNumberFormat="1" applyFont="1" applyFill="1" applyBorder="1" applyAlignment="1">
      <alignment horizontal="center" vertical="center" wrapText="1"/>
    </xf>
    <xf numFmtId="20" fontId="59" fillId="33" borderId="11" xfId="0" applyNumberFormat="1" applyFont="1" applyFill="1" applyBorder="1" applyAlignment="1">
      <alignment vertical="center" wrapText="1"/>
    </xf>
    <xf numFmtId="20" fontId="59" fillId="33" borderId="12" xfId="0" applyNumberFormat="1" applyFont="1" applyFill="1" applyBorder="1" applyAlignment="1">
      <alignment vertical="center" wrapText="1"/>
    </xf>
    <xf numFmtId="20" fontId="59" fillId="33" borderId="13" xfId="0" applyNumberFormat="1" applyFont="1" applyFill="1" applyBorder="1" applyAlignment="1">
      <alignment vertical="center" wrapText="1"/>
    </xf>
    <xf numFmtId="196" fontId="17" fillId="33" borderId="11" xfId="0" applyNumberFormat="1" applyFont="1" applyFill="1" applyBorder="1" applyAlignment="1">
      <alignment horizontal="center" vertical="center" wrapText="1"/>
    </xf>
    <xf numFmtId="196" fontId="17" fillId="33" borderId="10" xfId="0" applyNumberFormat="1" applyFont="1" applyFill="1" applyBorder="1" applyAlignment="1">
      <alignment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81" fontId="17" fillId="33" borderId="11" xfId="0" applyNumberFormat="1" applyFont="1" applyFill="1" applyBorder="1" applyAlignment="1">
      <alignment horizontal="center" vertical="center" wrapText="1"/>
    </xf>
    <xf numFmtId="181" fontId="17" fillId="33" borderId="13" xfId="0" applyNumberFormat="1" applyFont="1" applyFill="1" applyBorder="1" applyAlignment="1">
      <alignment horizontal="center" vertical="center" wrapText="1"/>
    </xf>
    <xf numFmtId="20" fontId="59" fillId="33" borderId="11" xfId="0" applyNumberFormat="1" applyFont="1" applyFill="1" applyBorder="1" applyAlignment="1">
      <alignment horizontal="center" vertical="center" wrapText="1"/>
    </xf>
    <xf numFmtId="20" fontId="59" fillId="33" borderId="13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left" vertical="center" wrapText="1"/>
    </xf>
    <xf numFmtId="9" fontId="59" fillId="0" borderId="16" xfId="70" applyFont="1" applyFill="1" applyBorder="1" applyAlignment="1">
      <alignment horizontal="left" vertical="center" wrapText="1"/>
    </xf>
    <xf numFmtId="9" fontId="59" fillId="0" borderId="14" xfId="70" applyFont="1" applyFill="1" applyBorder="1" applyAlignment="1">
      <alignment horizontal="left" vertical="center" wrapText="1"/>
    </xf>
    <xf numFmtId="9" fontId="59" fillId="0" borderId="17" xfId="70" applyFont="1" applyFill="1" applyBorder="1" applyAlignment="1">
      <alignment horizontal="left" vertical="center" wrapText="1"/>
    </xf>
    <xf numFmtId="9" fontId="59" fillId="0" borderId="15" xfId="7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33" borderId="13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9" fontId="59" fillId="0" borderId="16" xfId="70" applyFont="1" applyFill="1" applyBorder="1" applyAlignment="1">
      <alignment horizontal="center" vertical="center" wrapText="1"/>
    </xf>
    <xf numFmtId="9" fontId="59" fillId="0" borderId="14" xfId="70" applyFont="1" applyFill="1" applyBorder="1" applyAlignment="1">
      <alignment horizontal="center" vertical="center" wrapText="1"/>
    </xf>
    <xf numFmtId="9" fontId="59" fillId="0" borderId="17" xfId="70" applyFont="1" applyFill="1" applyBorder="1" applyAlignment="1">
      <alignment horizontal="center" vertical="center" wrapText="1"/>
    </xf>
    <xf numFmtId="9" fontId="59" fillId="0" borderId="15" xfId="70" applyFont="1" applyFill="1" applyBorder="1" applyAlignment="1">
      <alignment horizontal="center" vertical="center" wrapText="1"/>
    </xf>
    <xf numFmtId="9" fontId="59" fillId="0" borderId="18" xfId="70" applyFont="1" applyFill="1" applyBorder="1" applyAlignment="1">
      <alignment horizontal="center" vertical="center" wrapText="1"/>
    </xf>
    <xf numFmtId="9" fontId="59" fillId="0" borderId="19" xfId="70" applyFont="1" applyFill="1" applyBorder="1" applyAlignment="1">
      <alignment horizontal="center" vertical="center" wrapText="1"/>
    </xf>
    <xf numFmtId="181" fontId="17" fillId="33" borderId="12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17" fillId="0" borderId="20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9" fontId="59" fillId="0" borderId="20" xfId="70" applyFont="1" applyFill="1" applyBorder="1" applyAlignment="1">
      <alignment horizontal="center" vertical="center" wrapText="1"/>
    </xf>
    <xf numFmtId="9" fontId="59" fillId="0" borderId="21" xfId="70" applyFont="1" applyFill="1" applyBorder="1" applyAlignment="1">
      <alignment horizontal="center" vertical="center" wrapText="1"/>
    </xf>
    <xf numFmtId="9" fontId="59" fillId="0" borderId="22" xfId="70" applyFont="1" applyFill="1" applyBorder="1" applyAlignment="1">
      <alignment horizontal="center"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20" fontId="59" fillId="33" borderId="12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2" fontId="17" fillId="33" borderId="11" xfId="0" applyNumberFormat="1" applyFont="1" applyFill="1" applyBorder="1" applyAlignment="1">
      <alignment horizontal="center" vertical="center" wrapText="1"/>
    </xf>
    <xf numFmtId="2" fontId="17" fillId="33" borderId="13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60" fillId="34" borderId="11" xfId="0" applyFont="1" applyFill="1" applyBorder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0" fillId="34" borderId="13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181" fontId="17" fillId="0" borderId="11" xfId="0" applyNumberFormat="1" applyFont="1" applyFill="1" applyBorder="1" applyAlignment="1">
      <alignment horizontal="center" vertical="center" wrapText="1"/>
    </xf>
    <xf numFmtId="181" fontId="17" fillId="0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wrapText="1"/>
    </xf>
    <xf numFmtId="0" fontId="17" fillId="34" borderId="13" xfId="0" applyFont="1" applyFill="1" applyBorder="1" applyAlignment="1">
      <alignment horizontal="lef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Денежный 4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2 3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71"/>
  <sheetViews>
    <sheetView tabSelected="1" view="pageBreakPreview" zoomScale="85" zoomScaleNormal="85" zoomScaleSheetLayoutView="85" workbookViewId="0" topLeftCell="A1">
      <selection activeCell="H62" sqref="H62"/>
    </sheetView>
  </sheetViews>
  <sheetFormatPr defaultColWidth="9.140625" defaultRowHeight="12.75"/>
  <cols>
    <col min="1" max="1" width="5.421875" style="6" customWidth="1"/>
    <col min="2" max="2" width="22.421875" style="1" customWidth="1"/>
    <col min="3" max="3" width="27.28125" style="1" customWidth="1"/>
    <col min="4" max="4" width="37.00390625" style="1" customWidth="1"/>
    <col min="5" max="5" width="16.00390625" style="1" customWidth="1"/>
    <col min="6" max="7" width="11.00390625" style="1" customWidth="1"/>
    <col min="8" max="8" width="11.7109375" style="1" customWidth="1"/>
    <col min="9" max="9" width="16.421875" style="1" customWidth="1"/>
    <col min="10" max="10" width="15.140625" style="1" customWidth="1"/>
    <col min="11" max="11" width="43.57421875" style="1" customWidth="1"/>
    <col min="12" max="12" width="16.00390625" style="1" customWidth="1"/>
    <col min="13" max="13" width="6.28125" style="1" customWidth="1"/>
    <col min="14" max="16384" width="9.140625" style="1" customWidth="1"/>
  </cols>
  <sheetData>
    <row r="1" spans="2:12" ht="30" customHeight="1">
      <c r="B1" s="145" t="s">
        <v>8</v>
      </c>
      <c r="C1" s="145"/>
      <c r="D1" s="145"/>
      <c r="E1" s="145"/>
      <c r="F1" s="145"/>
      <c r="G1" s="145"/>
      <c r="H1" s="145"/>
      <c r="I1" s="145"/>
      <c r="J1" s="145"/>
      <c r="K1" s="145"/>
      <c r="L1" s="2"/>
    </row>
    <row r="2" spans="2:12" ht="30" customHeight="1">
      <c r="B2" s="146" t="s">
        <v>91</v>
      </c>
      <c r="C2" s="146"/>
      <c r="D2" s="146"/>
      <c r="E2" s="146"/>
      <c r="F2" s="146"/>
      <c r="G2" s="146"/>
      <c r="H2" s="146"/>
      <c r="I2" s="146"/>
      <c r="J2" s="146"/>
      <c r="K2" s="146"/>
      <c r="L2" s="2"/>
    </row>
    <row r="3" spans="1:14" ht="30" customHeight="1">
      <c r="A3" s="149" t="s">
        <v>27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ht="37.5" customHeight="1">
      <c r="A4" s="9" t="s">
        <v>26</v>
      </c>
      <c r="B4" s="19" t="s">
        <v>2</v>
      </c>
      <c r="C4" s="5" t="s">
        <v>7</v>
      </c>
      <c r="D4" s="5" t="s">
        <v>1</v>
      </c>
      <c r="E4" s="5" t="s">
        <v>6</v>
      </c>
      <c r="F4" s="147" t="s">
        <v>4</v>
      </c>
      <c r="G4" s="147"/>
      <c r="H4" s="5" t="s">
        <v>3</v>
      </c>
      <c r="I4" s="5" t="s">
        <v>5</v>
      </c>
      <c r="J4" s="147" t="s">
        <v>0</v>
      </c>
      <c r="K4" s="148"/>
      <c r="L4" s="9" t="s">
        <v>13</v>
      </c>
      <c r="M4" s="9" t="s">
        <v>14</v>
      </c>
      <c r="N4" s="7" t="s">
        <v>15</v>
      </c>
    </row>
    <row r="5" spans="1:14" ht="13.5" customHeight="1">
      <c r="A5" s="134"/>
      <c r="B5" s="134"/>
      <c r="C5" s="134"/>
      <c r="D5" s="134"/>
      <c r="E5" s="134"/>
      <c r="F5" s="134"/>
      <c r="G5" s="134"/>
      <c r="H5" s="134"/>
      <c r="I5" s="20"/>
      <c r="J5" s="125"/>
      <c r="K5" s="125"/>
      <c r="L5" s="125"/>
      <c r="M5" s="125"/>
      <c r="N5" s="125"/>
    </row>
    <row r="6" spans="1:14" ht="23.25" customHeight="1">
      <c r="A6" s="50">
        <v>1</v>
      </c>
      <c r="B6" s="136" t="s">
        <v>36</v>
      </c>
      <c r="C6" s="107" t="s">
        <v>40</v>
      </c>
      <c r="D6" s="152" t="s">
        <v>41</v>
      </c>
      <c r="E6" s="50" t="s">
        <v>25</v>
      </c>
      <c r="F6" s="29">
        <v>41636</v>
      </c>
      <c r="G6" s="29">
        <v>41636</v>
      </c>
      <c r="H6" s="143">
        <v>0.2777777777777778</v>
      </c>
      <c r="I6" s="76">
        <v>0</v>
      </c>
      <c r="J6" s="121" t="s">
        <v>42</v>
      </c>
      <c r="K6" s="122"/>
      <c r="L6" s="50" t="s">
        <v>43</v>
      </c>
      <c r="M6" s="50">
        <v>-2</v>
      </c>
      <c r="N6" s="50" t="s">
        <v>23</v>
      </c>
    </row>
    <row r="7" spans="1:14" ht="23.25" customHeight="1">
      <c r="A7" s="52"/>
      <c r="B7" s="137"/>
      <c r="C7" s="108"/>
      <c r="D7" s="153"/>
      <c r="E7" s="52"/>
      <c r="F7" s="30">
        <v>0.41111111111111115</v>
      </c>
      <c r="G7" s="30">
        <v>0.688888888888889</v>
      </c>
      <c r="H7" s="144"/>
      <c r="I7" s="77"/>
      <c r="J7" s="123"/>
      <c r="K7" s="124"/>
      <c r="L7" s="52"/>
      <c r="M7" s="52"/>
      <c r="N7" s="52"/>
    </row>
    <row r="8" spans="1:14" ht="30" customHeight="1">
      <c r="A8" s="98"/>
      <c r="B8" s="99"/>
      <c r="C8" s="99"/>
      <c r="D8" s="99"/>
      <c r="E8" s="99"/>
      <c r="F8" s="99"/>
      <c r="G8" s="99"/>
      <c r="H8" s="100"/>
      <c r="I8" s="31">
        <f>SUM(I6:I7)</f>
        <v>0</v>
      </c>
      <c r="J8" s="94"/>
      <c r="K8" s="95"/>
      <c r="L8" s="95"/>
      <c r="M8" s="95"/>
      <c r="N8" s="96"/>
    </row>
    <row r="9" spans="1:14" ht="23.25" customHeight="1">
      <c r="A9" s="138">
        <v>2</v>
      </c>
      <c r="B9" s="140" t="s">
        <v>30</v>
      </c>
      <c r="C9" s="72" t="s">
        <v>34</v>
      </c>
      <c r="D9" s="72" t="s">
        <v>35</v>
      </c>
      <c r="E9" s="74" t="s">
        <v>25</v>
      </c>
      <c r="F9" s="28">
        <v>41631</v>
      </c>
      <c r="G9" s="28">
        <v>41631</v>
      </c>
      <c r="H9" s="53">
        <f>G10-F10</f>
        <v>0.07986111111111116</v>
      </c>
      <c r="I9" s="76">
        <v>485.3</v>
      </c>
      <c r="J9" s="59" t="s">
        <v>86</v>
      </c>
      <c r="K9" s="60"/>
      <c r="L9" s="50" t="s">
        <v>24</v>
      </c>
      <c r="M9" s="50">
        <v>-10</v>
      </c>
      <c r="N9" s="50" t="s">
        <v>24</v>
      </c>
    </row>
    <row r="10" spans="1:14" ht="23.25" customHeight="1">
      <c r="A10" s="139"/>
      <c r="B10" s="141"/>
      <c r="C10" s="73"/>
      <c r="D10" s="73"/>
      <c r="E10" s="75"/>
      <c r="F10" s="37">
        <v>0.8909722222222222</v>
      </c>
      <c r="G10" s="37">
        <v>0.9708333333333333</v>
      </c>
      <c r="H10" s="54"/>
      <c r="I10" s="77"/>
      <c r="J10" s="61"/>
      <c r="K10" s="62"/>
      <c r="L10" s="52"/>
      <c r="M10" s="52"/>
      <c r="N10" s="52"/>
    </row>
    <row r="11" spans="1:14" ht="23.25" customHeight="1">
      <c r="A11" s="50">
        <v>3</v>
      </c>
      <c r="B11" s="141"/>
      <c r="C11" s="72" t="s">
        <v>32</v>
      </c>
      <c r="D11" s="72" t="s">
        <v>37</v>
      </c>
      <c r="E11" s="74" t="s">
        <v>38</v>
      </c>
      <c r="F11" s="28">
        <v>41635</v>
      </c>
      <c r="G11" s="28">
        <v>41635</v>
      </c>
      <c r="H11" s="53">
        <v>0</v>
      </c>
      <c r="I11" s="76">
        <v>0</v>
      </c>
      <c r="J11" s="59" t="s">
        <v>39</v>
      </c>
      <c r="K11" s="60"/>
      <c r="L11" s="50" t="s">
        <v>23</v>
      </c>
      <c r="M11" s="50">
        <v>-1</v>
      </c>
      <c r="N11" s="50" t="s">
        <v>24</v>
      </c>
    </row>
    <row r="12" spans="1:14" ht="23.25" customHeight="1">
      <c r="A12" s="52"/>
      <c r="B12" s="141"/>
      <c r="C12" s="73"/>
      <c r="D12" s="73"/>
      <c r="E12" s="75"/>
      <c r="F12" s="48">
        <v>0.5986111111111111</v>
      </c>
      <c r="G12" s="48">
        <v>0.5986111111111111</v>
      </c>
      <c r="H12" s="54"/>
      <c r="I12" s="77"/>
      <c r="J12" s="61"/>
      <c r="K12" s="62"/>
      <c r="L12" s="52"/>
      <c r="M12" s="52"/>
      <c r="N12" s="52"/>
    </row>
    <row r="13" spans="1:14" ht="23.25" customHeight="1">
      <c r="A13" s="50">
        <v>4</v>
      </c>
      <c r="B13" s="141"/>
      <c r="C13" s="72" t="s">
        <v>32</v>
      </c>
      <c r="D13" s="72" t="s">
        <v>37</v>
      </c>
      <c r="E13" s="74" t="s">
        <v>28</v>
      </c>
      <c r="F13" s="45">
        <v>41637</v>
      </c>
      <c r="G13" s="45">
        <v>41637</v>
      </c>
      <c r="H13" s="53">
        <v>0.042361111111111106</v>
      </c>
      <c r="I13" s="76">
        <v>370.06</v>
      </c>
      <c r="J13" s="59" t="s">
        <v>87</v>
      </c>
      <c r="K13" s="60"/>
      <c r="L13" s="50" t="s">
        <v>23</v>
      </c>
      <c r="M13" s="51">
        <v>0</v>
      </c>
      <c r="N13" s="51" t="s">
        <v>24</v>
      </c>
    </row>
    <row r="14" spans="1:14" ht="23.25" customHeight="1">
      <c r="A14" s="52"/>
      <c r="B14" s="142"/>
      <c r="C14" s="73"/>
      <c r="D14" s="73"/>
      <c r="E14" s="75"/>
      <c r="F14" s="37">
        <v>0.6840277777777778</v>
      </c>
      <c r="G14" s="37">
        <v>0.7263888888888889</v>
      </c>
      <c r="H14" s="54"/>
      <c r="I14" s="77"/>
      <c r="J14" s="61"/>
      <c r="K14" s="62"/>
      <c r="L14" s="52"/>
      <c r="M14" s="52"/>
      <c r="N14" s="52"/>
    </row>
    <row r="15" spans="1:14" ht="30" customHeight="1">
      <c r="A15" s="98"/>
      <c r="B15" s="99"/>
      <c r="C15" s="99"/>
      <c r="D15" s="99"/>
      <c r="E15" s="99"/>
      <c r="F15" s="99"/>
      <c r="G15" s="99"/>
      <c r="H15" s="100"/>
      <c r="I15" s="31">
        <f>I9+I11+I13</f>
        <v>855.36</v>
      </c>
      <c r="J15" s="94"/>
      <c r="K15" s="95"/>
      <c r="L15" s="95"/>
      <c r="M15" s="95"/>
      <c r="N15" s="96"/>
    </row>
    <row r="16" spans="1:14" ht="23.25" customHeight="1">
      <c r="A16" s="50">
        <v>5</v>
      </c>
      <c r="B16" s="128" t="s">
        <v>31</v>
      </c>
      <c r="C16" s="101" t="s">
        <v>47</v>
      </c>
      <c r="D16" s="104" t="s">
        <v>48</v>
      </c>
      <c r="E16" s="55"/>
      <c r="F16" s="29">
        <v>41631</v>
      </c>
      <c r="G16" s="29">
        <v>41631</v>
      </c>
      <c r="H16" s="53">
        <v>0.015972222222222224</v>
      </c>
      <c r="I16" s="112">
        <v>129</v>
      </c>
      <c r="J16" s="114" t="s">
        <v>49</v>
      </c>
      <c r="K16" s="115"/>
      <c r="L16" s="50" t="s">
        <v>24</v>
      </c>
      <c r="M16" s="125">
        <v>-11</v>
      </c>
      <c r="N16" s="50" t="s">
        <v>23</v>
      </c>
    </row>
    <row r="17" spans="1:14" ht="23.25" customHeight="1">
      <c r="A17" s="52"/>
      <c r="B17" s="129"/>
      <c r="C17" s="102"/>
      <c r="D17" s="105"/>
      <c r="E17" s="56"/>
      <c r="F17" s="30">
        <v>0.4305555555555556</v>
      </c>
      <c r="G17" s="30">
        <v>0.4465277777777778</v>
      </c>
      <c r="H17" s="54"/>
      <c r="I17" s="113"/>
      <c r="J17" s="116"/>
      <c r="K17" s="117"/>
      <c r="L17" s="52"/>
      <c r="M17" s="125"/>
      <c r="N17" s="52"/>
    </row>
    <row r="18" spans="1:14" ht="23.25" customHeight="1">
      <c r="A18" s="50">
        <v>6</v>
      </c>
      <c r="B18" s="129"/>
      <c r="C18" s="57" t="s">
        <v>44</v>
      </c>
      <c r="D18" s="101" t="s">
        <v>45</v>
      </c>
      <c r="E18" s="42"/>
      <c r="F18" s="29">
        <v>41631</v>
      </c>
      <c r="G18" s="29">
        <v>41631</v>
      </c>
      <c r="H18" s="53">
        <v>0.009027777777777779</v>
      </c>
      <c r="I18" s="112">
        <v>40</v>
      </c>
      <c r="J18" s="114" t="s">
        <v>46</v>
      </c>
      <c r="K18" s="115"/>
      <c r="L18" s="50" t="s">
        <v>24</v>
      </c>
      <c r="M18" s="50">
        <v>-11</v>
      </c>
      <c r="N18" s="50" t="s">
        <v>23</v>
      </c>
    </row>
    <row r="19" spans="1:14" ht="23.25" customHeight="1">
      <c r="A19" s="52"/>
      <c r="B19" s="129"/>
      <c r="C19" s="58"/>
      <c r="D19" s="102"/>
      <c r="E19" s="44"/>
      <c r="F19" s="30">
        <v>0.75</v>
      </c>
      <c r="G19" s="30">
        <v>0.7590277777777777</v>
      </c>
      <c r="H19" s="54"/>
      <c r="I19" s="113"/>
      <c r="J19" s="116"/>
      <c r="K19" s="117"/>
      <c r="L19" s="52"/>
      <c r="M19" s="52"/>
      <c r="N19" s="52"/>
    </row>
    <row r="20" spans="1:14" ht="23.25" customHeight="1">
      <c r="A20" s="50">
        <v>7</v>
      </c>
      <c r="B20" s="129"/>
      <c r="C20" s="107" t="s">
        <v>50</v>
      </c>
      <c r="D20" s="104" t="s">
        <v>51</v>
      </c>
      <c r="E20" s="43"/>
      <c r="F20" s="41">
        <v>41635</v>
      </c>
      <c r="G20" s="41">
        <v>41635</v>
      </c>
      <c r="H20" s="53">
        <v>0.014583333333333332</v>
      </c>
      <c r="I20" s="112">
        <v>30</v>
      </c>
      <c r="J20" s="114" t="s">
        <v>52</v>
      </c>
      <c r="K20" s="115"/>
      <c r="L20" s="50" t="s">
        <v>24</v>
      </c>
      <c r="M20" s="50">
        <v>-3</v>
      </c>
      <c r="N20" s="50" t="s">
        <v>23</v>
      </c>
    </row>
    <row r="21" spans="1:14" ht="23.25" customHeight="1">
      <c r="A21" s="52"/>
      <c r="B21" s="130"/>
      <c r="C21" s="108"/>
      <c r="D21" s="105"/>
      <c r="E21" s="44"/>
      <c r="F21" s="30">
        <v>0.3069444444444444</v>
      </c>
      <c r="G21" s="30">
        <v>0.3215277777777778</v>
      </c>
      <c r="H21" s="54"/>
      <c r="I21" s="113"/>
      <c r="J21" s="116"/>
      <c r="K21" s="117"/>
      <c r="L21" s="52"/>
      <c r="M21" s="52"/>
      <c r="N21" s="52"/>
    </row>
    <row r="22" spans="1:14" ht="30" customHeight="1">
      <c r="A22" s="98"/>
      <c r="B22" s="99"/>
      <c r="C22" s="99"/>
      <c r="D22" s="99"/>
      <c r="E22" s="99"/>
      <c r="F22" s="99"/>
      <c r="G22" s="99"/>
      <c r="H22" s="100"/>
      <c r="I22" s="31">
        <f>I20+I18+I16</f>
        <v>199</v>
      </c>
      <c r="J22" s="98"/>
      <c r="K22" s="99"/>
      <c r="L22" s="99"/>
      <c r="M22" s="99"/>
      <c r="N22" s="100"/>
    </row>
    <row r="23" spans="1:14" ht="23.25" customHeight="1">
      <c r="A23" s="50">
        <v>8</v>
      </c>
      <c r="B23" s="131" t="s">
        <v>53</v>
      </c>
      <c r="C23" s="109" t="s">
        <v>54</v>
      </c>
      <c r="D23" s="72" t="s">
        <v>56</v>
      </c>
      <c r="E23" s="106" t="s">
        <v>28</v>
      </c>
      <c r="F23" s="28">
        <v>41632</v>
      </c>
      <c r="G23" s="28">
        <v>41632</v>
      </c>
      <c r="H23" s="155" t="s">
        <v>55</v>
      </c>
      <c r="I23" s="135">
        <v>244.6</v>
      </c>
      <c r="J23" s="114" t="s">
        <v>88</v>
      </c>
      <c r="K23" s="115"/>
      <c r="L23" s="50" t="s">
        <v>23</v>
      </c>
      <c r="M23" s="50">
        <v>-8</v>
      </c>
      <c r="N23" s="50" t="s">
        <v>24</v>
      </c>
    </row>
    <row r="24" spans="1:14" ht="23.25" customHeight="1">
      <c r="A24" s="52"/>
      <c r="B24" s="132"/>
      <c r="C24" s="111"/>
      <c r="D24" s="73"/>
      <c r="E24" s="106"/>
      <c r="F24" s="37">
        <v>0.7298611111111111</v>
      </c>
      <c r="G24" s="37">
        <v>0.9006944444444445</v>
      </c>
      <c r="H24" s="155"/>
      <c r="I24" s="135"/>
      <c r="J24" s="116"/>
      <c r="K24" s="117"/>
      <c r="L24" s="52"/>
      <c r="M24" s="52"/>
      <c r="N24" s="52"/>
    </row>
    <row r="25" spans="1:14" ht="23.25" customHeight="1">
      <c r="A25" s="50">
        <v>9</v>
      </c>
      <c r="B25" s="132"/>
      <c r="C25" s="109" t="s">
        <v>54</v>
      </c>
      <c r="D25" s="72" t="s">
        <v>57</v>
      </c>
      <c r="E25" s="92" t="s">
        <v>25</v>
      </c>
      <c r="F25" s="28">
        <v>41636</v>
      </c>
      <c r="G25" s="28">
        <v>41636</v>
      </c>
      <c r="H25" s="126" t="s">
        <v>58</v>
      </c>
      <c r="I25" s="112">
        <v>4088</v>
      </c>
      <c r="J25" s="114" t="s">
        <v>59</v>
      </c>
      <c r="K25" s="115"/>
      <c r="L25" s="50" t="s">
        <v>23</v>
      </c>
      <c r="M25" s="50">
        <v>-2</v>
      </c>
      <c r="N25" s="50" t="s">
        <v>23</v>
      </c>
    </row>
    <row r="26" spans="1:14" ht="23.25" customHeight="1">
      <c r="A26" s="52"/>
      <c r="B26" s="132"/>
      <c r="C26" s="111"/>
      <c r="D26" s="73"/>
      <c r="E26" s="93"/>
      <c r="F26" s="38">
        <v>0.3763888888888889</v>
      </c>
      <c r="G26" s="38">
        <v>0.6333333333333333</v>
      </c>
      <c r="H26" s="127"/>
      <c r="I26" s="113"/>
      <c r="J26" s="116"/>
      <c r="K26" s="117"/>
      <c r="L26" s="52"/>
      <c r="M26" s="52"/>
      <c r="N26" s="52"/>
    </row>
    <row r="27" spans="1:14" ht="23.25" customHeight="1">
      <c r="A27" s="50">
        <v>10</v>
      </c>
      <c r="B27" s="132"/>
      <c r="C27" s="109" t="s">
        <v>54</v>
      </c>
      <c r="D27" s="72" t="s">
        <v>56</v>
      </c>
      <c r="E27" s="106" t="s">
        <v>28</v>
      </c>
      <c r="F27" s="28">
        <v>41636</v>
      </c>
      <c r="G27" s="28">
        <v>41637</v>
      </c>
      <c r="H27" s="126" t="s">
        <v>60</v>
      </c>
      <c r="I27" s="135">
        <v>0</v>
      </c>
      <c r="J27" s="114" t="s">
        <v>89</v>
      </c>
      <c r="K27" s="115"/>
      <c r="L27" s="50" t="s">
        <v>43</v>
      </c>
      <c r="M27" s="50">
        <v>-3</v>
      </c>
      <c r="N27" s="50" t="s">
        <v>23</v>
      </c>
    </row>
    <row r="28" spans="1:14" ht="23.25" customHeight="1">
      <c r="A28" s="52"/>
      <c r="B28" s="133"/>
      <c r="C28" s="111"/>
      <c r="D28" s="73"/>
      <c r="E28" s="106"/>
      <c r="F28" s="37">
        <v>0.051388888888888894</v>
      </c>
      <c r="G28" s="37">
        <v>0.2152777777777778</v>
      </c>
      <c r="H28" s="127"/>
      <c r="I28" s="135"/>
      <c r="J28" s="116"/>
      <c r="K28" s="117"/>
      <c r="L28" s="52"/>
      <c r="M28" s="52"/>
      <c r="N28" s="52"/>
    </row>
    <row r="29" spans="1:14" ht="23.25" customHeight="1">
      <c r="A29" s="88"/>
      <c r="B29" s="88"/>
      <c r="C29" s="88"/>
      <c r="D29" s="88"/>
      <c r="E29" s="88"/>
      <c r="F29" s="88"/>
      <c r="G29" s="88"/>
      <c r="H29" s="89"/>
      <c r="I29" s="39">
        <f>I25+I23</f>
        <v>4332.6</v>
      </c>
      <c r="J29" s="98"/>
      <c r="K29" s="99"/>
      <c r="L29" s="99"/>
      <c r="M29" s="99"/>
      <c r="N29" s="100"/>
    </row>
    <row r="30" spans="1:14" ht="23.25" customHeight="1">
      <c r="A30" s="50">
        <v>11</v>
      </c>
      <c r="B30" s="118" t="s">
        <v>33</v>
      </c>
      <c r="C30" s="109" t="s">
        <v>61</v>
      </c>
      <c r="D30" s="72" t="s">
        <v>64</v>
      </c>
      <c r="E30" s="92" t="s">
        <v>62</v>
      </c>
      <c r="F30" s="28">
        <v>41631</v>
      </c>
      <c r="G30" s="28">
        <v>41631</v>
      </c>
      <c r="H30" s="126" t="s">
        <v>63</v>
      </c>
      <c r="I30" s="112">
        <v>0</v>
      </c>
      <c r="J30" s="114" t="s">
        <v>65</v>
      </c>
      <c r="K30" s="115"/>
      <c r="L30" s="50" t="s">
        <v>23</v>
      </c>
      <c r="M30" s="50">
        <v>-10</v>
      </c>
      <c r="N30" s="50" t="s">
        <v>23</v>
      </c>
    </row>
    <row r="31" spans="1:14" ht="23.25" customHeight="1">
      <c r="A31" s="51"/>
      <c r="B31" s="119"/>
      <c r="C31" s="110"/>
      <c r="D31" s="73"/>
      <c r="E31" s="93"/>
      <c r="F31" s="37">
        <v>0.4604166666666667</v>
      </c>
      <c r="G31" s="37">
        <v>0.7118055555555555</v>
      </c>
      <c r="H31" s="127"/>
      <c r="I31" s="113"/>
      <c r="J31" s="116"/>
      <c r="K31" s="117"/>
      <c r="L31" s="52"/>
      <c r="M31" s="51"/>
      <c r="N31" s="51"/>
    </row>
    <row r="32" spans="1:14" ht="23.25" customHeight="1">
      <c r="A32" s="50">
        <v>12</v>
      </c>
      <c r="B32" s="119"/>
      <c r="C32" s="110"/>
      <c r="D32" s="72" t="s">
        <v>83</v>
      </c>
      <c r="E32" s="92" t="s">
        <v>66</v>
      </c>
      <c r="F32" s="46">
        <v>41637</v>
      </c>
      <c r="G32" s="46">
        <v>41637</v>
      </c>
      <c r="H32" s="53">
        <f>G33-F33</f>
        <v>0</v>
      </c>
      <c r="I32" s="76">
        <v>0</v>
      </c>
      <c r="J32" s="114" t="s">
        <v>39</v>
      </c>
      <c r="K32" s="115"/>
      <c r="L32" s="51" t="s">
        <v>23</v>
      </c>
      <c r="M32" s="50">
        <v>-2</v>
      </c>
      <c r="N32" s="50" t="s">
        <v>23</v>
      </c>
    </row>
    <row r="33" spans="1:14" ht="23.25" customHeight="1">
      <c r="A33" s="52"/>
      <c r="B33" s="120"/>
      <c r="C33" s="111"/>
      <c r="D33" s="73"/>
      <c r="E33" s="93"/>
      <c r="F33" s="40">
        <v>0.5402777777777777</v>
      </c>
      <c r="G33" s="40">
        <v>0.5402777777777777</v>
      </c>
      <c r="H33" s="54"/>
      <c r="I33" s="77"/>
      <c r="J33" s="116"/>
      <c r="K33" s="117"/>
      <c r="L33" s="52"/>
      <c r="M33" s="52"/>
      <c r="N33" s="52"/>
    </row>
    <row r="34" spans="1:14" ht="30" customHeight="1">
      <c r="A34" s="98"/>
      <c r="B34" s="99"/>
      <c r="C34" s="99"/>
      <c r="D34" s="99"/>
      <c r="E34" s="99"/>
      <c r="F34" s="99"/>
      <c r="G34" s="99"/>
      <c r="H34" s="100"/>
      <c r="I34" s="31">
        <v>0</v>
      </c>
      <c r="J34" s="94"/>
      <c r="K34" s="95"/>
      <c r="L34" s="95"/>
      <c r="M34" s="95"/>
      <c r="N34" s="96"/>
    </row>
    <row r="35" spans="1:14" ht="23.25" customHeight="1">
      <c r="A35" s="50">
        <v>13</v>
      </c>
      <c r="B35" s="90" t="s">
        <v>67</v>
      </c>
      <c r="C35" s="63" t="s">
        <v>70</v>
      </c>
      <c r="D35" s="101" t="s">
        <v>68</v>
      </c>
      <c r="E35" s="55" t="s">
        <v>62</v>
      </c>
      <c r="F35" s="28">
        <v>41633</v>
      </c>
      <c r="G35" s="28">
        <v>41633</v>
      </c>
      <c r="H35" s="53">
        <v>0.04652777777777778</v>
      </c>
      <c r="I35" s="70">
        <v>860</v>
      </c>
      <c r="J35" s="59" t="s">
        <v>39</v>
      </c>
      <c r="K35" s="60"/>
      <c r="L35" s="50" t="s">
        <v>24</v>
      </c>
      <c r="M35" s="50">
        <v>-8</v>
      </c>
      <c r="N35" s="50" t="s">
        <v>23</v>
      </c>
    </row>
    <row r="36" spans="1:14" ht="23.25" customHeight="1">
      <c r="A36" s="51"/>
      <c r="B36" s="91"/>
      <c r="C36" s="65"/>
      <c r="D36" s="102"/>
      <c r="E36" s="56"/>
      <c r="F36" s="47">
        <v>0.5416666666666666</v>
      </c>
      <c r="G36" s="47">
        <v>0.5881944444444445</v>
      </c>
      <c r="H36" s="54"/>
      <c r="I36" s="71"/>
      <c r="J36" s="61"/>
      <c r="K36" s="62"/>
      <c r="L36" s="52"/>
      <c r="M36" s="52"/>
      <c r="N36" s="52"/>
    </row>
    <row r="37" spans="1:14" ht="23.25" customHeight="1">
      <c r="A37" s="50">
        <v>14</v>
      </c>
      <c r="B37" s="91"/>
      <c r="C37" s="63" t="s">
        <v>70</v>
      </c>
      <c r="D37" s="101" t="s">
        <v>69</v>
      </c>
      <c r="E37" s="103" t="s">
        <v>28</v>
      </c>
      <c r="F37" s="45">
        <v>41633</v>
      </c>
      <c r="G37" s="45">
        <v>41633</v>
      </c>
      <c r="H37" s="84">
        <v>0.09444444444444444</v>
      </c>
      <c r="I37" s="97">
        <v>2350</v>
      </c>
      <c r="J37" s="59" t="s">
        <v>90</v>
      </c>
      <c r="K37" s="60"/>
      <c r="L37" s="51" t="s">
        <v>24</v>
      </c>
      <c r="M37" s="51">
        <v>-8</v>
      </c>
      <c r="N37" s="51" t="s">
        <v>23</v>
      </c>
    </row>
    <row r="38" spans="1:14" ht="23.25" customHeight="1">
      <c r="A38" s="52"/>
      <c r="B38" s="91"/>
      <c r="C38" s="65"/>
      <c r="D38" s="102"/>
      <c r="E38" s="56"/>
      <c r="F38" s="37">
        <v>0.5416666666666666</v>
      </c>
      <c r="G38" s="37">
        <v>0.6361111111111112</v>
      </c>
      <c r="H38" s="54"/>
      <c r="I38" s="71"/>
      <c r="J38" s="61"/>
      <c r="K38" s="62"/>
      <c r="L38" s="52"/>
      <c r="M38" s="52"/>
      <c r="N38" s="52"/>
    </row>
    <row r="39" spans="1:14" ht="30" customHeight="1">
      <c r="A39" s="87"/>
      <c r="B39" s="88"/>
      <c r="C39" s="88"/>
      <c r="D39" s="88"/>
      <c r="E39" s="88"/>
      <c r="F39" s="88"/>
      <c r="G39" s="88"/>
      <c r="H39" s="89"/>
      <c r="I39" s="20">
        <f>I37+I35</f>
        <v>3210</v>
      </c>
      <c r="J39" s="98"/>
      <c r="K39" s="99"/>
      <c r="L39" s="99"/>
      <c r="M39" s="99"/>
      <c r="N39" s="100"/>
    </row>
    <row r="40" spans="1:14" ht="23.25" customHeight="1">
      <c r="A40" s="50">
        <v>15</v>
      </c>
      <c r="B40" s="63" t="s">
        <v>76</v>
      </c>
      <c r="C40" s="57" t="s">
        <v>71</v>
      </c>
      <c r="D40" s="85" t="s">
        <v>72</v>
      </c>
      <c r="E40" s="55" t="s">
        <v>25</v>
      </c>
      <c r="F40" s="28">
        <v>41634</v>
      </c>
      <c r="G40" s="28">
        <v>41634</v>
      </c>
      <c r="H40" s="53">
        <v>0.04513888888888889</v>
      </c>
      <c r="I40" s="70">
        <v>0</v>
      </c>
      <c r="J40" s="59" t="s">
        <v>39</v>
      </c>
      <c r="K40" s="60"/>
      <c r="L40" s="50" t="s">
        <v>24</v>
      </c>
      <c r="M40" s="50">
        <v>-6</v>
      </c>
      <c r="N40" s="50" t="s">
        <v>23</v>
      </c>
    </row>
    <row r="41" spans="1:14" ht="23.25" customHeight="1">
      <c r="A41" s="51"/>
      <c r="B41" s="64"/>
      <c r="C41" s="58"/>
      <c r="D41" s="86"/>
      <c r="E41" s="56"/>
      <c r="F41" s="47">
        <v>0.09722222222222222</v>
      </c>
      <c r="G41" s="47">
        <v>0.1423611111111111</v>
      </c>
      <c r="H41" s="54"/>
      <c r="I41" s="71"/>
      <c r="J41" s="61"/>
      <c r="K41" s="62"/>
      <c r="L41" s="52"/>
      <c r="M41" s="52"/>
      <c r="N41" s="52"/>
    </row>
    <row r="42" spans="1:14" ht="23.25" customHeight="1">
      <c r="A42" s="50">
        <v>16</v>
      </c>
      <c r="B42" s="64"/>
      <c r="C42" s="57" t="s">
        <v>73</v>
      </c>
      <c r="D42" s="68" t="s">
        <v>75</v>
      </c>
      <c r="E42" s="55" t="s">
        <v>25</v>
      </c>
      <c r="F42" s="28">
        <v>41635</v>
      </c>
      <c r="G42" s="28">
        <v>41635</v>
      </c>
      <c r="H42" s="53">
        <v>0.04861111111111111</v>
      </c>
      <c r="I42" s="70">
        <v>60</v>
      </c>
      <c r="J42" s="78" t="s">
        <v>81</v>
      </c>
      <c r="K42" s="79"/>
      <c r="L42" s="50" t="s">
        <v>24</v>
      </c>
      <c r="M42" s="50">
        <v>-5</v>
      </c>
      <c r="N42" s="50" t="s">
        <v>23</v>
      </c>
    </row>
    <row r="43" spans="1:14" ht="23.25" customHeight="1">
      <c r="A43" s="52"/>
      <c r="B43" s="64"/>
      <c r="C43" s="58"/>
      <c r="D43" s="69"/>
      <c r="E43" s="56"/>
      <c r="F43" s="47">
        <v>0.052083333333333336</v>
      </c>
      <c r="G43" s="47">
        <v>0.10069444444444443</v>
      </c>
      <c r="H43" s="54"/>
      <c r="I43" s="71"/>
      <c r="J43" s="80"/>
      <c r="K43" s="81"/>
      <c r="L43" s="52"/>
      <c r="M43" s="52"/>
      <c r="N43" s="52"/>
    </row>
    <row r="44" spans="1:14" ht="23.25" customHeight="1">
      <c r="A44" s="50">
        <v>17</v>
      </c>
      <c r="B44" s="64"/>
      <c r="C44" s="66" t="s">
        <v>73</v>
      </c>
      <c r="D44" s="68" t="s">
        <v>74</v>
      </c>
      <c r="E44" s="55" t="s">
        <v>25</v>
      </c>
      <c r="F44" s="28">
        <v>41635</v>
      </c>
      <c r="G44" s="28">
        <v>41635</v>
      </c>
      <c r="H44" s="53">
        <v>0.10069444444444443</v>
      </c>
      <c r="I44" s="70">
        <v>80</v>
      </c>
      <c r="J44" s="78" t="s">
        <v>81</v>
      </c>
      <c r="K44" s="79"/>
      <c r="L44" s="50" t="s">
        <v>24</v>
      </c>
      <c r="M44" s="50">
        <v>-5</v>
      </c>
      <c r="N44" s="50" t="s">
        <v>23</v>
      </c>
    </row>
    <row r="45" spans="1:14" ht="23.25" customHeight="1">
      <c r="A45" s="51"/>
      <c r="B45" s="64"/>
      <c r="C45" s="67"/>
      <c r="D45" s="69"/>
      <c r="E45" s="56"/>
      <c r="F45" s="47">
        <v>0.052083333333333336</v>
      </c>
      <c r="G45" s="47">
        <v>0.15277777777777776</v>
      </c>
      <c r="H45" s="54"/>
      <c r="I45" s="71"/>
      <c r="J45" s="80"/>
      <c r="K45" s="81"/>
      <c r="L45" s="52"/>
      <c r="M45" s="52"/>
      <c r="N45" s="52"/>
    </row>
    <row r="46" spans="1:14" ht="23.25" customHeight="1">
      <c r="A46" s="50">
        <v>18</v>
      </c>
      <c r="B46" s="64"/>
      <c r="C46" s="57" t="s">
        <v>77</v>
      </c>
      <c r="D46" s="68" t="s">
        <v>78</v>
      </c>
      <c r="E46" s="55" t="s">
        <v>79</v>
      </c>
      <c r="F46" s="45">
        <v>41636</v>
      </c>
      <c r="G46" s="45">
        <v>41636</v>
      </c>
      <c r="H46" s="53">
        <v>0.07222222222222223</v>
      </c>
      <c r="I46" s="70">
        <v>0</v>
      </c>
      <c r="J46" s="82" t="s">
        <v>80</v>
      </c>
      <c r="K46" s="83"/>
      <c r="L46" s="50" t="s">
        <v>23</v>
      </c>
      <c r="M46" s="50">
        <v>-2</v>
      </c>
      <c r="N46" s="50" t="s">
        <v>23</v>
      </c>
    </row>
    <row r="47" spans="1:14" ht="23.25" customHeight="1">
      <c r="A47" s="52"/>
      <c r="B47" s="64"/>
      <c r="C47" s="58"/>
      <c r="D47" s="69"/>
      <c r="E47" s="56"/>
      <c r="F47" s="47">
        <v>0.2604166666666667</v>
      </c>
      <c r="G47" s="47">
        <v>0.3326388888888889</v>
      </c>
      <c r="H47" s="54"/>
      <c r="I47" s="71"/>
      <c r="J47" s="80"/>
      <c r="K47" s="81"/>
      <c r="L47" s="52"/>
      <c r="M47" s="52"/>
      <c r="N47" s="52"/>
    </row>
    <row r="48" spans="1:14" ht="23.25" customHeight="1">
      <c r="A48" s="50">
        <v>19</v>
      </c>
      <c r="B48" s="64"/>
      <c r="C48" s="66" t="s">
        <v>73</v>
      </c>
      <c r="D48" s="68" t="s">
        <v>84</v>
      </c>
      <c r="E48" s="55"/>
      <c r="F48" s="28">
        <v>41637</v>
      </c>
      <c r="G48" s="28">
        <v>41637</v>
      </c>
      <c r="H48" s="53">
        <v>0.113888888888889</v>
      </c>
      <c r="I48" s="70"/>
      <c r="J48" s="59" t="s">
        <v>85</v>
      </c>
      <c r="K48" s="60"/>
      <c r="L48" s="50" t="s">
        <v>24</v>
      </c>
      <c r="M48" s="50">
        <v>-1</v>
      </c>
      <c r="N48" s="50" t="s">
        <v>23</v>
      </c>
    </row>
    <row r="49" spans="1:14" ht="23.25" customHeight="1">
      <c r="A49" s="52"/>
      <c r="B49" s="65"/>
      <c r="C49" s="67"/>
      <c r="D49" s="69"/>
      <c r="E49" s="56"/>
      <c r="F49" s="49">
        <v>0.6875</v>
      </c>
      <c r="G49" s="49">
        <v>0.7777777777777778</v>
      </c>
      <c r="H49" s="54"/>
      <c r="I49" s="71"/>
      <c r="J49" s="61"/>
      <c r="K49" s="62"/>
      <c r="L49" s="52"/>
      <c r="M49" s="52"/>
      <c r="N49" s="52"/>
    </row>
    <row r="50" spans="1:14" ht="30" customHeight="1">
      <c r="A50" s="87"/>
      <c r="B50" s="88"/>
      <c r="C50" s="88"/>
      <c r="D50" s="88"/>
      <c r="E50" s="88"/>
      <c r="F50" s="88"/>
      <c r="G50" s="88"/>
      <c r="H50" s="89"/>
      <c r="I50" s="20">
        <f>I46+I44+I42</f>
        <v>140</v>
      </c>
      <c r="J50" s="98"/>
      <c r="K50" s="99"/>
      <c r="L50" s="99"/>
      <c r="M50" s="99"/>
      <c r="N50" s="100"/>
    </row>
    <row r="51" spans="1:14" ht="23.25" customHeight="1">
      <c r="A51" s="50">
        <v>20</v>
      </c>
      <c r="B51" s="165" t="s">
        <v>92</v>
      </c>
      <c r="C51" s="101" t="s">
        <v>93</v>
      </c>
      <c r="D51" s="68" t="s">
        <v>94</v>
      </c>
      <c r="E51" s="55" t="s">
        <v>28</v>
      </c>
      <c r="F51" s="28">
        <v>41639</v>
      </c>
      <c r="G51" s="28">
        <v>41639</v>
      </c>
      <c r="H51" s="53">
        <f>G52-F52</f>
        <v>0.05624999999999997</v>
      </c>
      <c r="I51" s="70">
        <v>0</v>
      </c>
      <c r="J51" s="59" t="s">
        <v>95</v>
      </c>
      <c r="K51" s="60" t="s">
        <v>23</v>
      </c>
      <c r="L51" s="50">
        <v>-2</v>
      </c>
      <c r="M51" s="50" t="s">
        <v>24</v>
      </c>
      <c r="N51" s="50" t="s">
        <v>23</v>
      </c>
    </row>
    <row r="52" spans="1:14" ht="23.25" customHeight="1">
      <c r="A52" s="52"/>
      <c r="B52" s="166"/>
      <c r="C52" s="102"/>
      <c r="D52" s="69"/>
      <c r="E52" s="56"/>
      <c r="F52" s="49">
        <v>0.3993055555555556</v>
      </c>
      <c r="G52" s="49">
        <v>0.45555555555555555</v>
      </c>
      <c r="H52" s="54"/>
      <c r="I52" s="71"/>
      <c r="J52" s="61"/>
      <c r="K52" s="62"/>
      <c r="L52" s="52"/>
      <c r="M52" s="52"/>
      <c r="N52" s="52"/>
    </row>
    <row r="53" spans="1:14" ht="16.5" customHeight="1">
      <c r="A53" s="10"/>
      <c r="B53" s="18"/>
      <c r="C53" s="11"/>
      <c r="D53" s="12"/>
      <c r="E53" s="13"/>
      <c r="F53" s="14"/>
      <c r="G53" s="14"/>
      <c r="H53" s="14"/>
      <c r="I53" s="15">
        <v>0</v>
      </c>
      <c r="J53" s="16"/>
      <c r="K53" s="16"/>
      <c r="L53" s="13"/>
      <c r="M53" s="17"/>
      <c r="N53" s="13"/>
    </row>
    <row r="54" spans="2:14" ht="21" customHeight="1">
      <c r="B54" s="156" t="s">
        <v>96</v>
      </c>
      <c r="C54" s="156"/>
      <c r="D54" s="156"/>
      <c r="E54" s="156"/>
      <c r="F54" s="156"/>
      <c r="G54" s="156"/>
      <c r="H54" s="156"/>
      <c r="I54" s="156"/>
      <c r="J54" s="156"/>
      <c r="K54" s="154"/>
      <c r="L54" s="154"/>
      <c r="M54" s="3"/>
      <c r="N54" s="3"/>
    </row>
    <row r="55" spans="2:14" ht="21" customHeight="1">
      <c r="B55" s="161" t="s">
        <v>17</v>
      </c>
      <c r="C55" s="161"/>
      <c r="D55" s="25">
        <v>10</v>
      </c>
      <c r="H55" s="21"/>
      <c r="I55" s="22"/>
      <c r="J55" s="17"/>
      <c r="K55" s="154"/>
      <c r="L55" s="154"/>
      <c r="M55" s="3"/>
      <c r="N55" s="3"/>
    </row>
    <row r="56" spans="2:14" ht="17.25" customHeight="1">
      <c r="B56" s="164" t="s">
        <v>18</v>
      </c>
      <c r="C56" s="164"/>
      <c r="D56" s="23">
        <v>3</v>
      </c>
      <c r="E56" s="21"/>
      <c r="F56" s="21"/>
      <c r="G56" s="21"/>
      <c r="H56" s="21"/>
      <c r="I56" s="22"/>
      <c r="J56" s="17"/>
      <c r="K56" s="3"/>
      <c r="L56" s="3"/>
      <c r="M56" s="15"/>
      <c r="N56" s="3"/>
    </row>
    <row r="57" spans="2:14" ht="16.5" customHeight="1">
      <c r="B57" s="164" t="s">
        <v>22</v>
      </c>
      <c r="C57" s="164"/>
      <c r="D57" s="23">
        <v>6</v>
      </c>
      <c r="E57" s="21"/>
      <c r="F57" s="21"/>
      <c r="G57" s="21"/>
      <c r="H57" s="21"/>
      <c r="I57" s="22"/>
      <c r="J57" s="17"/>
      <c r="K57" s="3"/>
      <c r="L57" s="3"/>
      <c r="M57" s="15"/>
      <c r="N57" s="3"/>
    </row>
    <row r="58" spans="2:14" ht="21" customHeight="1" hidden="1">
      <c r="B58" s="162"/>
      <c r="C58" s="162"/>
      <c r="D58" s="23"/>
      <c r="E58" s="21"/>
      <c r="F58" s="21"/>
      <c r="G58" s="21"/>
      <c r="H58" s="21"/>
      <c r="I58" s="22"/>
      <c r="J58" s="17"/>
      <c r="K58" s="3"/>
      <c r="L58" s="3"/>
      <c r="M58" s="15"/>
      <c r="N58" s="3"/>
    </row>
    <row r="59" spans="2:14" ht="19.5" customHeight="1">
      <c r="B59" s="162" t="s">
        <v>20</v>
      </c>
      <c r="C59" s="162"/>
      <c r="D59" s="23">
        <v>0</v>
      </c>
      <c r="E59" s="21"/>
      <c r="F59" s="21"/>
      <c r="G59" s="21"/>
      <c r="H59" s="21"/>
      <c r="I59" s="22"/>
      <c r="J59" s="17"/>
      <c r="K59" s="3"/>
      <c r="L59" s="3"/>
      <c r="M59" s="15"/>
      <c r="N59" s="3"/>
    </row>
    <row r="60" spans="2:14" ht="18.75" customHeight="1">
      <c r="B60" s="32" t="s">
        <v>21</v>
      </c>
      <c r="C60" s="32"/>
      <c r="D60" s="33">
        <v>2</v>
      </c>
      <c r="E60" s="162"/>
      <c r="F60" s="162"/>
      <c r="G60" s="162"/>
      <c r="H60" s="21"/>
      <c r="I60" s="22"/>
      <c r="J60" s="17"/>
      <c r="K60" s="154"/>
      <c r="L60" s="154"/>
      <c r="M60" s="15"/>
      <c r="N60" s="3"/>
    </row>
    <row r="61" spans="2:14" ht="21.75" customHeight="1">
      <c r="B61" s="162" t="s">
        <v>20</v>
      </c>
      <c r="C61" s="162"/>
      <c r="D61" s="33">
        <v>1</v>
      </c>
      <c r="E61" s="21"/>
      <c r="F61" s="21"/>
      <c r="G61" s="21"/>
      <c r="H61" s="21"/>
      <c r="I61" s="22"/>
      <c r="J61" s="17"/>
      <c r="K61" s="3"/>
      <c r="L61" s="3"/>
      <c r="M61" s="3"/>
      <c r="N61" s="3"/>
    </row>
    <row r="62" spans="2:14" ht="23.25" customHeight="1">
      <c r="B62" s="161" t="s">
        <v>29</v>
      </c>
      <c r="C62" s="161"/>
      <c r="D62" s="33">
        <v>1</v>
      </c>
      <c r="F62" s="24"/>
      <c r="G62" s="24"/>
      <c r="H62" s="24"/>
      <c r="I62" s="24"/>
      <c r="J62" s="24"/>
      <c r="K62" s="154"/>
      <c r="L62" s="154"/>
      <c r="M62" s="3"/>
      <c r="N62" s="3"/>
    </row>
    <row r="63" spans="2:14" ht="24" customHeight="1">
      <c r="B63" s="161" t="s">
        <v>19</v>
      </c>
      <c r="C63" s="161"/>
      <c r="D63" s="25">
        <v>4</v>
      </c>
      <c r="E63" s="26"/>
      <c r="F63" s="21"/>
      <c r="G63" s="27"/>
      <c r="H63" s="27"/>
      <c r="I63" s="21"/>
      <c r="J63" s="21"/>
      <c r="K63" s="154"/>
      <c r="L63" s="154"/>
      <c r="M63" s="3"/>
      <c r="N63" s="3"/>
    </row>
    <row r="64" spans="2:14" ht="17.25" customHeight="1">
      <c r="B64" s="161" t="s">
        <v>9</v>
      </c>
      <c r="C64" s="161"/>
      <c r="D64" s="25">
        <v>3</v>
      </c>
      <c r="F64" s="21"/>
      <c r="G64" s="27"/>
      <c r="H64" s="27"/>
      <c r="I64" s="21"/>
      <c r="J64" s="21"/>
      <c r="K64" s="154"/>
      <c r="L64" s="154"/>
      <c r="M64" s="3"/>
      <c r="N64" s="3"/>
    </row>
    <row r="65" spans="2:14" ht="22.5" customHeight="1">
      <c r="B65" s="160" t="s">
        <v>11</v>
      </c>
      <c r="C65" s="160"/>
      <c r="D65" s="34">
        <f>I50+I39+I34+I29+I22+I15</f>
        <v>8736.960000000001</v>
      </c>
      <c r="E65" s="8" t="s">
        <v>10</v>
      </c>
      <c r="F65" s="163" t="s">
        <v>12</v>
      </c>
      <c r="G65" s="163"/>
      <c r="H65" s="163"/>
      <c r="I65" s="163"/>
      <c r="J65" s="35">
        <f>I29+I15+I8</f>
        <v>5187.96</v>
      </c>
      <c r="K65" s="36" t="s">
        <v>10</v>
      </c>
      <c r="L65" s="8"/>
      <c r="M65" s="3"/>
      <c r="N65" s="3"/>
    </row>
    <row r="66" spans="1:14" ht="18.75" customHeight="1">
      <c r="A66" s="1"/>
      <c r="B66" s="159" t="s">
        <v>82</v>
      </c>
      <c r="C66" s="159"/>
      <c r="G66" s="158"/>
      <c r="H66" s="158"/>
      <c r="I66" s="4"/>
      <c r="J66" s="4"/>
      <c r="K66" s="154"/>
      <c r="L66" s="154"/>
      <c r="M66" s="3"/>
      <c r="N66" s="3"/>
    </row>
    <row r="67" spans="1:14" ht="28.5" customHeight="1">
      <c r="A67" s="1"/>
      <c r="B67" s="157" t="s">
        <v>16</v>
      </c>
      <c r="C67" s="157"/>
      <c r="G67" s="158"/>
      <c r="H67" s="158"/>
      <c r="I67" s="4"/>
      <c r="J67" s="4"/>
      <c r="K67" s="154"/>
      <c r="L67" s="154"/>
      <c r="M67" s="3"/>
      <c r="N67" s="3"/>
    </row>
    <row r="68" spans="1:14" ht="12.75">
      <c r="A68" s="1"/>
      <c r="G68" s="158"/>
      <c r="H68" s="158"/>
      <c r="I68" s="4"/>
      <c r="J68" s="4"/>
      <c r="K68" s="154"/>
      <c r="L68" s="154"/>
      <c r="M68" s="3"/>
      <c r="N68" s="3"/>
    </row>
    <row r="69" spans="1:14" ht="12.75">
      <c r="A69" s="1"/>
      <c r="G69" s="158"/>
      <c r="H69" s="158"/>
      <c r="I69" s="4"/>
      <c r="J69" s="4"/>
      <c r="K69" s="154"/>
      <c r="L69" s="154"/>
      <c r="M69" s="3"/>
      <c r="N69" s="3"/>
    </row>
    <row r="70" spans="1:14" ht="12.75">
      <c r="A70" s="1"/>
      <c r="G70" s="158"/>
      <c r="H70" s="158"/>
      <c r="I70" s="4"/>
      <c r="J70" s="4"/>
      <c r="K70" s="154"/>
      <c r="L70" s="154"/>
      <c r="M70" s="3"/>
      <c r="N70" s="3"/>
    </row>
    <row r="71" spans="1:14" ht="12.75">
      <c r="A71" s="1"/>
      <c r="G71" s="158"/>
      <c r="H71" s="158"/>
      <c r="I71" s="4"/>
      <c r="J71" s="4"/>
      <c r="K71" s="154"/>
      <c r="L71" s="154"/>
      <c r="M71" s="3"/>
      <c r="N71" s="3"/>
    </row>
  </sheetData>
  <sheetProtection/>
  <mergeCells count="260">
    <mergeCell ref="J51:K52"/>
    <mergeCell ref="L51:L52"/>
    <mergeCell ref="M51:M52"/>
    <mergeCell ref="N51:N52"/>
    <mergeCell ref="B51:B52"/>
    <mergeCell ref="A51:A52"/>
    <mergeCell ref="C51:C52"/>
    <mergeCell ref="D51:D52"/>
    <mergeCell ref="E51:E52"/>
    <mergeCell ref="H51:H52"/>
    <mergeCell ref="I51:I52"/>
    <mergeCell ref="J32:K33"/>
    <mergeCell ref="K67:L67"/>
    <mergeCell ref="F65:I65"/>
    <mergeCell ref="B61:C61"/>
    <mergeCell ref="B57:C57"/>
    <mergeCell ref="B55:C55"/>
    <mergeCell ref="K60:L60"/>
    <mergeCell ref="B58:C58"/>
    <mergeCell ref="B59:C59"/>
    <mergeCell ref="B56:C56"/>
    <mergeCell ref="K55:L55"/>
    <mergeCell ref="G71:H71"/>
    <mergeCell ref="G70:H70"/>
    <mergeCell ref="K70:L70"/>
    <mergeCell ref="K68:L68"/>
    <mergeCell ref="K71:L71"/>
    <mergeCell ref="G69:H69"/>
    <mergeCell ref="K69:L69"/>
    <mergeCell ref="G68:H68"/>
    <mergeCell ref="E60:G60"/>
    <mergeCell ref="B67:C67"/>
    <mergeCell ref="G67:H67"/>
    <mergeCell ref="G66:H66"/>
    <mergeCell ref="K62:L62"/>
    <mergeCell ref="B66:C66"/>
    <mergeCell ref="B65:C65"/>
    <mergeCell ref="B64:C64"/>
    <mergeCell ref="K66:L66"/>
    <mergeCell ref="B63:C63"/>
    <mergeCell ref="B62:C62"/>
    <mergeCell ref="K64:L64"/>
    <mergeCell ref="K63:L63"/>
    <mergeCell ref="I23:I24"/>
    <mergeCell ref="C23:C24"/>
    <mergeCell ref="H23:H24"/>
    <mergeCell ref="B54:J54"/>
    <mergeCell ref="J39:N39"/>
    <mergeCell ref="L40:L41"/>
    <mergeCell ref="N40:N41"/>
    <mergeCell ref="K54:L54"/>
    <mergeCell ref="A6:A7"/>
    <mergeCell ref="M6:M7"/>
    <mergeCell ref="E6:E7"/>
    <mergeCell ref="E23:E24"/>
    <mergeCell ref="D6:D7"/>
    <mergeCell ref="I6:I7"/>
    <mergeCell ref="C11:C12"/>
    <mergeCell ref="A16:A17"/>
    <mergeCell ref="L6:L7"/>
    <mergeCell ref="J15:N15"/>
    <mergeCell ref="B1:K1"/>
    <mergeCell ref="B2:K2"/>
    <mergeCell ref="F4:G4"/>
    <mergeCell ref="J4:K4"/>
    <mergeCell ref="A5:H5"/>
    <mergeCell ref="J5:N5"/>
    <mergeCell ref="A3:N3"/>
    <mergeCell ref="D11:D12"/>
    <mergeCell ref="N6:N7"/>
    <mergeCell ref="H27:H28"/>
    <mergeCell ref="I27:I28"/>
    <mergeCell ref="D25:D26"/>
    <mergeCell ref="B6:B7"/>
    <mergeCell ref="A9:A10"/>
    <mergeCell ref="B9:B14"/>
    <mergeCell ref="H6:H7"/>
    <mergeCell ref="I25:I26"/>
    <mergeCell ref="A15:H15"/>
    <mergeCell ref="L25:L26"/>
    <mergeCell ref="M25:M26"/>
    <mergeCell ref="I16:I17"/>
    <mergeCell ref="L16:L17"/>
    <mergeCell ref="M20:M21"/>
    <mergeCell ref="L23:L24"/>
    <mergeCell ref="M23:M24"/>
    <mergeCell ref="M18:M19"/>
    <mergeCell ref="J23:K24"/>
    <mergeCell ref="H25:H26"/>
    <mergeCell ref="B16:B21"/>
    <mergeCell ref="D16:D17"/>
    <mergeCell ref="E16:E17"/>
    <mergeCell ref="H16:H17"/>
    <mergeCell ref="I18:I19"/>
    <mergeCell ref="I20:I21"/>
    <mergeCell ref="J25:K26"/>
    <mergeCell ref="B23:B28"/>
    <mergeCell ref="J29:N29"/>
    <mergeCell ref="C25:C26"/>
    <mergeCell ref="J30:K31"/>
    <mergeCell ref="L27:L28"/>
    <mergeCell ref="M27:M28"/>
    <mergeCell ref="N27:N28"/>
    <mergeCell ref="J27:K28"/>
    <mergeCell ref="H30:H31"/>
    <mergeCell ref="C27:C28"/>
    <mergeCell ref="D27:D28"/>
    <mergeCell ref="J6:K7"/>
    <mergeCell ref="N18:N19"/>
    <mergeCell ref="N20:N21"/>
    <mergeCell ref="J18:K19"/>
    <mergeCell ref="M16:M17"/>
    <mergeCell ref="J9:K10"/>
    <mergeCell ref="M9:M10"/>
    <mergeCell ref="N9:N10"/>
    <mergeCell ref="L9:L10"/>
    <mergeCell ref="J8:N8"/>
    <mergeCell ref="H9:H10"/>
    <mergeCell ref="I9:I10"/>
    <mergeCell ref="I30:I31"/>
    <mergeCell ref="J20:K21"/>
    <mergeCell ref="L18:L19"/>
    <mergeCell ref="L20:L21"/>
    <mergeCell ref="J16:K17"/>
    <mergeCell ref="A29:H29"/>
    <mergeCell ref="B30:B33"/>
    <mergeCell ref="C13:C14"/>
    <mergeCell ref="N11:N12"/>
    <mergeCell ref="E30:E31"/>
    <mergeCell ref="I32:I33"/>
    <mergeCell ref="C20:C21"/>
    <mergeCell ref="C6:C7"/>
    <mergeCell ref="C9:C10"/>
    <mergeCell ref="D9:D10"/>
    <mergeCell ref="E9:E10"/>
    <mergeCell ref="A8:H8"/>
    <mergeCell ref="C30:C33"/>
    <mergeCell ref="C16:C17"/>
    <mergeCell ref="D20:D21"/>
    <mergeCell ref="D18:D19"/>
    <mergeCell ref="H20:H21"/>
    <mergeCell ref="H18:H19"/>
    <mergeCell ref="E27:E28"/>
    <mergeCell ref="E25:E26"/>
    <mergeCell ref="N25:N26"/>
    <mergeCell ref="N16:N17"/>
    <mergeCell ref="N23:N24"/>
    <mergeCell ref="D23:D24"/>
    <mergeCell ref="D30:D31"/>
    <mergeCell ref="A50:H50"/>
    <mergeCell ref="J50:N50"/>
    <mergeCell ref="A22:H22"/>
    <mergeCell ref="J22:N22"/>
    <mergeCell ref="C18:C19"/>
    <mergeCell ref="N30:N31"/>
    <mergeCell ref="N32:N33"/>
    <mergeCell ref="H32:H33"/>
    <mergeCell ref="D35:D36"/>
    <mergeCell ref="D37:D38"/>
    <mergeCell ref="E37:E38"/>
    <mergeCell ref="E35:E36"/>
    <mergeCell ref="L30:L31"/>
    <mergeCell ref="M30:M31"/>
    <mergeCell ref="L35:L36"/>
    <mergeCell ref="D32:D33"/>
    <mergeCell ref="B35:B38"/>
    <mergeCell ref="E32:E33"/>
    <mergeCell ref="J34:N34"/>
    <mergeCell ref="I37:I38"/>
    <mergeCell ref="J35:K36"/>
    <mergeCell ref="J37:K38"/>
    <mergeCell ref="L32:L33"/>
    <mergeCell ref="M32:M33"/>
    <mergeCell ref="A34:H34"/>
    <mergeCell ref="M35:M36"/>
    <mergeCell ref="M37:M38"/>
    <mergeCell ref="N37:N38"/>
    <mergeCell ref="N35:N36"/>
    <mergeCell ref="C37:C38"/>
    <mergeCell ref="C35:C36"/>
    <mergeCell ref="H35:H36"/>
    <mergeCell ref="I35:I36"/>
    <mergeCell ref="H40:H41"/>
    <mergeCell ref="I40:I41"/>
    <mergeCell ref="J40:K41"/>
    <mergeCell ref="C40:C41"/>
    <mergeCell ref="H37:H38"/>
    <mergeCell ref="L37:L38"/>
    <mergeCell ref="D40:D41"/>
    <mergeCell ref="A39:H39"/>
    <mergeCell ref="M40:M41"/>
    <mergeCell ref="C42:C43"/>
    <mergeCell ref="C44:C45"/>
    <mergeCell ref="D42:D43"/>
    <mergeCell ref="D44:D45"/>
    <mergeCell ref="D46:D47"/>
    <mergeCell ref="E42:E43"/>
    <mergeCell ref="E44:E45"/>
    <mergeCell ref="H42:H43"/>
    <mergeCell ref="E40:E41"/>
    <mergeCell ref="J42:K43"/>
    <mergeCell ref="J44:K45"/>
    <mergeCell ref="J46:K47"/>
    <mergeCell ref="I42:I43"/>
    <mergeCell ref="I44:I45"/>
    <mergeCell ref="I46:I47"/>
    <mergeCell ref="L42:L43"/>
    <mergeCell ref="L44:L45"/>
    <mergeCell ref="L46:L47"/>
    <mergeCell ref="N42:N43"/>
    <mergeCell ref="N44:N45"/>
    <mergeCell ref="N46:N47"/>
    <mergeCell ref="M42:M43"/>
    <mergeCell ref="M46:M47"/>
    <mergeCell ref="M44:M45"/>
    <mergeCell ref="D13:D14"/>
    <mergeCell ref="E11:E12"/>
    <mergeCell ref="E13:E14"/>
    <mergeCell ref="H11:H12"/>
    <mergeCell ref="H13:H14"/>
    <mergeCell ref="N13:N14"/>
    <mergeCell ref="L13:L14"/>
    <mergeCell ref="I11:I12"/>
    <mergeCell ref="I13:I14"/>
    <mergeCell ref="J11:K12"/>
    <mergeCell ref="J13:K14"/>
    <mergeCell ref="L11:L12"/>
    <mergeCell ref="M11:M12"/>
    <mergeCell ref="M13:M14"/>
    <mergeCell ref="B40:B49"/>
    <mergeCell ref="C48:C49"/>
    <mergeCell ref="D48:D49"/>
    <mergeCell ref="E48:E49"/>
    <mergeCell ref="H48:H49"/>
    <mergeCell ref="I48:I49"/>
    <mergeCell ref="H46:H47"/>
    <mergeCell ref="E46:E47"/>
    <mergeCell ref="C46:C47"/>
    <mergeCell ref="H44:H45"/>
    <mergeCell ref="J48:K49"/>
    <mergeCell ref="L48:L49"/>
    <mergeCell ref="M48:M49"/>
    <mergeCell ref="N48:N49"/>
    <mergeCell ref="A48:A49"/>
    <mergeCell ref="A11:A12"/>
    <mergeCell ref="A13:A14"/>
    <mergeCell ref="A18:A19"/>
    <mergeCell ref="A20:A21"/>
    <mergeCell ref="A23:A24"/>
    <mergeCell ref="A40:A41"/>
    <mergeCell ref="A42:A43"/>
    <mergeCell ref="A44:A45"/>
    <mergeCell ref="A46:A47"/>
    <mergeCell ref="A25:A26"/>
    <mergeCell ref="A27:A28"/>
    <mergeCell ref="A30:A31"/>
    <mergeCell ref="A32:A33"/>
    <mergeCell ref="A35:A36"/>
    <mergeCell ref="A37:A38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50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2013-12-30T03:25:44Z</cp:lastPrinted>
  <dcterms:created xsi:type="dcterms:W3CDTF">1996-10-08T23:32:33Z</dcterms:created>
  <dcterms:modified xsi:type="dcterms:W3CDTF">2014-01-05T18:07:01Z</dcterms:modified>
  <cp:category/>
  <cp:version/>
  <cp:contentType/>
  <cp:contentStatus/>
</cp:coreProperties>
</file>