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60" windowWidth="9720" windowHeight="5880" activeTab="0"/>
  </bookViews>
  <sheets>
    <sheet name="Ведомость за неделю" sheetId="1" r:id="rId1"/>
  </sheets>
  <definedNames>
    <definedName name="_xlnm.Print_Area" localSheetId="0">'Ведомость за неделю'!$A$1:$N$63</definedName>
  </definedNames>
  <calcPr fullCalcOnLoad="1" refMode="R1C1"/>
</workbook>
</file>

<file path=xl/sharedStrings.xml><?xml version="1.0" encoding="utf-8"?>
<sst xmlns="http://schemas.openxmlformats.org/spreadsheetml/2006/main" count="149" uniqueCount="99">
  <si>
    <t>Причина отключения</t>
  </si>
  <si>
    <t>Откл.</t>
  </si>
  <si>
    <t>Вкл.</t>
  </si>
  <si>
    <t>Краткое описание дефекта</t>
  </si>
  <si>
    <t>Диспетчерское наименование электрооборудования</t>
  </si>
  <si>
    <t>Краткое содержание работ</t>
  </si>
  <si>
    <t>Отметка о выполнении/причина невыполнения</t>
  </si>
  <si>
    <t>Причина отклонения от нормальной схемы</t>
  </si>
  <si>
    <t>Общество</t>
  </si>
  <si>
    <t>МО</t>
  </si>
  <si>
    <t>Продолж. отключения, час.</t>
  </si>
  <si>
    <t>Дата, Время</t>
  </si>
  <si>
    <t xml:space="preserve">Дата и время </t>
  </si>
  <si>
    <t>обнаружения</t>
  </si>
  <si>
    <t>устранения</t>
  </si>
  <si>
    <t>Недоотпуск электроэнергии           кВт*ч</t>
  </si>
  <si>
    <t>Недоотпуск электроэнергии кВт*ч</t>
  </si>
  <si>
    <t>2. Аварийные  отключения, инциденты, замыкания на землю, перепады напряжения, введения ограничений по потребляемой мощности.</t>
  </si>
  <si>
    <t>3. Выполненные работы ( в указанный период)</t>
  </si>
  <si>
    <t>5.  Отклонение от  нормальной схемы</t>
  </si>
  <si>
    <t>6. Обнаруженные дефекты электрооборудования</t>
  </si>
  <si>
    <t>Исполнитель :</t>
  </si>
  <si>
    <t>Контактный тел.: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</si>
  <si>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</si>
  <si>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</si>
  <si>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</si>
  <si>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 xml:space="preserve">Повреждение ВЛ  - </t>
  </si>
  <si>
    <t>Повреждение КЛ  -</t>
  </si>
  <si>
    <t>Причина не установлена   -</t>
  </si>
  <si>
    <t>Отказ генераторных установок    -</t>
  </si>
  <si>
    <t>по вине сторонних организаций  -</t>
  </si>
  <si>
    <t>Повреждение КТП   -</t>
  </si>
  <si>
    <t>падение деревьев  -</t>
  </si>
  <si>
    <t>атмосферные воздействия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</si>
  <si>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</si>
  <si>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</si>
  <si>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</si>
  <si>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</si>
  <si>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</si>
  <si>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нет</t>
  </si>
  <si>
    <t>ЮТЭК-Конда</t>
  </si>
  <si>
    <t>ТО</t>
  </si>
  <si>
    <t>МТЗ</t>
  </si>
  <si>
    <t>ЮТЭК-Кода</t>
  </si>
  <si>
    <t>Имущест во   ЮРЭСК</t>
  </si>
  <si>
    <t>УЭС Ямки</t>
  </si>
  <si>
    <t>ПС-35/10 "Ямки"</t>
  </si>
  <si>
    <t>Выполненно</t>
  </si>
  <si>
    <t>Вывод в ремонт 1 Т для кап ремонта В35 1Т с заменой привода</t>
  </si>
  <si>
    <t>да</t>
  </si>
  <si>
    <t xml:space="preserve">  9:00:00</t>
  </si>
  <si>
    <t>С переводом нагрузки на 2Т</t>
  </si>
  <si>
    <t>п.Междуреченский</t>
  </si>
  <si>
    <t>ЗЗ</t>
  </si>
  <si>
    <t>Разрушение разрядника 10кВ на КТП-15</t>
  </si>
  <si>
    <t>Котельная</t>
  </si>
  <si>
    <t>п. Карымкары      п. М.Атлым,          п. Заречное           п. Комсомольское</t>
  </si>
  <si>
    <t>ПС 35/10 кВ Карымкары       1С-10кВ</t>
  </si>
  <si>
    <t xml:space="preserve">Погашение 1СШ (Превышение нагрузки на СВ 10кВ при ремонтной схеме). </t>
  </si>
  <si>
    <t>4 Котельных,              3 Школы,                      2 Больницы,               2Д. сада,                     2 Водозабора</t>
  </si>
  <si>
    <t>ЮТЭК-Нефтеюганск</t>
  </si>
  <si>
    <t>г. Нефтеюганск</t>
  </si>
  <si>
    <t>ПС 35/6кВ 194 ф. РП1-13</t>
  </si>
  <si>
    <t>В пролете оп 8/5-8/6 на провода упало дерево (спиленое неустановленнными лицами)</t>
  </si>
  <si>
    <t>ЗРУ НПС  Конда-2 яч.№ 10,  ф. Маяковского</t>
  </si>
  <si>
    <t>РП-2, ф. ПТО, ВЛ-10кВ на опоре №95 разрушена кабельная муфта.</t>
  </si>
  <si>
    <t>ЮТЭК-НВР</t>
  </si>
  <si>
    <t>п. Вата</t>
  </si>
  <si>
    <t>ПС 35/6кВ Протока ф. №25 ВЛ-6кВ</t>
  </si>
  <si>
    <t>ЗРУ НПС Конда яч. 10         ф. Нефтяник-1 ВЛ-10кВ</t>
  </si>
  <si>
    <t>МТЗ, АПВ успешно</t>
  </si>
  <si>
    <t>Не установлена (сильный ветер).</t>
  </si>
  <si>
    <t>ЮТЭК-Энергия</t>
  </si>
  <si>
    <t>г. Урай</t>
  </si>
  <si>
    <t>ЦРП РУ-6кВ 1СШ 6кВ</t>
  </si>
  <si>
    <t>250</t>
  </si>
  <si>
    <t>Сбита настройка токового реле.</t>
  </si>
  <si>
    <t>п. Новоаганск</t>
  </si>
  <si>
    <t>ПС 35/6кВ Курья ф. №23</t>
  </si>
  <si>
    <t>ПС 35/6кВ Озерная ф. №16</t>
  </si>
  <si>
    <t>п. Ягодный,              п. Дальний</t>
  </si>
  <si>
    <t>ЗРУ НПС  Ягодное яч.№ 29,      В-10кВ  ф. Ягодный</t>
  </si>
  <si>
    <t>На ВЛ-10кВ ф. Ягодный опора №856 лопнула оттяжка и легла на провод       фазы А</t>
  </si>
  <si>
    <t>Котельная      Водозабор                   2  Школы                      3 Д.сада</t>
  </si>
  <si>
    <t>ЮТЭК-ХМР</t>
  </si>
  <si>
    <t>п. Луговской</t>
  </si>
  <si>
    <t>ПС 110/10 Луговская ф. №4</t>
  </si>
  <si>
    <t>0</t>
  </si>
  <si>
    <t>КЗ на ТП№3 (при осмотре обнаружена сорока).</t>
  </si>
  <si>
    <t>п. Ягодный,             п. Дальний</t>
  </si>
  <si>
    <t>ЗРУ НПС "Ягодное" яч.№29 В-10кВ ф.Ягодный.</t>
  </si>
  <si>
    <t>Неустановлена</t>
  </si>
  <si>
    <t>Котельная      Водозабор                2  Школы                  3 Д.сада</t>
  </si>
  <si>
    <t>п. Дальний</t>
  </si>
  <si>
    <t>ВЛ-10кВ ф. Ягодный ЛР-10кВ оп.№896/1 отпайка на п.Дальнии.</t>
  </si>
  <si>
    <t xml:space="preserve">На опоре № 6 к КТПН-6/0,4 кВ "КОК"  повреждение  концевой муфты на КЛ-6 кВ </t>
  </si>
  <si>
    <t>А.А.Мухие</t>
  </si>
  <si>
    <r>
      <t xml:space="preserve">ИТОГО :  </t>
    </r>
    <r>
      <rPr>
        <b/>
        <sz val="12"/>
        <rFont val="Times New Roman"/>
        <family val="1"/>
      </rPr>
      <t xml:space="preserve"> 12 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  5 </t>
    </r>
    <r>
      <rPr>
        <sz val="12"/>
        <rFont val="Times New Roman"/>
        <family val="1"/>
      </rPr>
      <t xml:space="preserve"> </t>
    </r>
  </si>
  <si>
    <t>за период с 01.04.13г по 07.04.13г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</si>
</sst>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</numFmts>
  <fonts count="61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96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21" fontId="7" fillId="0" borderId="10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/>
    </xf>
    <xf numFmtId="0" fontId="58" fillId="33" borderId="2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33" borderId="21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center" vertical="center" wrapText="1"/>
    </xf>
    <xf numFmtId="9" fontId="57" fillId="0" borderId="18" xfId="68" applyFont="1" applyFill="1" applyBorder="1" applyAlignment="1">
      <alignment horizontal="center" vertical="center" wrapText="1"/>
    </xf>
    <xf numFmtId="9" fontId="57" fillId="0" borderId="19" xfId="68" applyFont="1" applyFill="1" applyBorder="1" applyAlignment="1">
      <alignment horizontal="center" vertical="center" wrapText="1"/>
    </xf>
    <xf numFmtId="9" fontId="57" fillId="0" borderId="20" xfId="68" applyFont="1" applyFill="1" applyBorder="1" applyAlignment="1">
      <alignment horizontal="center" vertical="center" wrapText="1"/>
    </xf>
    <xf numFmtId="9" fontId="57" fillId="0" borderId="10" xfId="68" applyFont="1" applyFill="1" applyBorder="1" applyAlignment="1">
      <alignment horizontal="left" vertical="center" wrapText="1"/>
    </xf>
    <xf numFmtId="9" fontId="57" fillId="33" borderId="18" xfId="68" applyFont="1" applyFill="1" applyBorder="1" applyAlignment="1">
      <alignment horizontal="center" vertical="center" wrapText="1"/>
    </xf>
    <xf numFmtId="9" fontId="57" fillId="33" borderId="19" xfId="68" applyFont="1" applyFill="1" applyBorder="1" applyAlignment="1">
      <alignment horizontal="center" vertical="center" wrapText="1"/>
    </xf>
    <xf numFmtId="9" fontId="57" fillId="33" borderId="20" xfId="68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20" fontId="57" fillId="33" borderId="10" xfId="0" applyNumberFormat="1" applyFont="1" applyFill="1" applyBorder="1" applyAlignment="1">
      <alignment horizontal="center" vertical="center" wrapText="1"/>
    </xf>
    <xf numFmtId="181" fontId="8" fillId="33" borderId="13" xfId="0" applyNumberFormat="1" applyFont="1" applyFill="1" applyBorder="1" applyAlignment="1">
      <alignment horizontal="center" vertical="center" wrapText="1"/>
    </xf>
    <xf numFmtId="181" fontId="8" fillId="33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57" fillId="33" borderId="10" xfId="68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57" fillId="35" borderId="10" xfId="68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58" fillId="33" borderId="25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21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66"/>
  <sheetViews>
    <sheetView tabSelected="1" view="pageBreakPreview" zoomScale="85" zoomScaleSheetLayoutView="85" workbookViewId="0" topLeftCell="A1">
      <selection activeCell="D10" sqref="D10:D11"/>
    </sheetView>
  </sheetViews>
  <sheetFormatPr defaultColWidth="9.140625" defaultRowHeight="12.75"/>
  <cols>
    <col min="1" max="1" width="5.421875" style="8" customWidth="1"/>
    <col min="2" max="2" width="21.57421875" style="1" customWidth="1"/>
    <col min="3" max="3" width="19.28125" style="1" customWidth="1"/>
    <col min="4" max="4" width="30.140625" style="1" customWidth="1"/>
    <col min="5" max="5" width="9.8515625" style="1" customWidth="1"/>
    <col min="6" max="7" width="10.57421875" style="1" customWidth="1"/>
    <col min="8" max="8" width="12.7109375" style="1" customWidth="1"/>
    <col min="9" max="9" width="11.421875" style="1" customWidth="1"/>
    <col min="10" max="10" width="15.140625" style="1" customWidth="1"/>
    <col min="11" max="11" width="21.7109375" style="1" customWidth="1"/>
    <col min="12" max="12" width="22.421875" style="1" customWidth="1"/>
    <col min="13" max="13" width="6.28125" style="1" customWidth="1"/>
    <col min="14" max="16384" width="9.140625" style="1" customWidth="1"/>
  </cols>
  <sheetData>
    <row r="1" spans="2:12" ht="23.25" customHeight="1">
      <c r="B1" s="116" t="s">
        <v>25</v>
      </c>
      <c r="C1" s="116"/>
      <c r="D1" s="116"/>
      <c r="E1" s="116"/>
      <c r="F1" s="116"/>
      <c r="G1" s="116"/>
      <c r="H1" s="116"/>
      <c r="I1" s="116"/>
      <c r="J1" s="116"/>
      <c r="K1" s="116"/>
      <c r="L1" s="2"/>
    </row>
    <row r="2" spans="2:12" ht="20.25" customHeight="1">
      <c r="B2" s="117" t="s">
        <v>98</v>
      </c>
      <c r="C2" s="117"/>
      <c r="D2" s="117"/>
      <c r="E2" s="117"/>
      <c r="F2" s="117"/>
      <c r="G2" s="117"/>
      <c r="H2" s="117"/>
      <c r="I2" s="117"/>
      <c r="J2" s="117"/>
      <c r="K2" s="117"/>
      <c r="L2" s="2"/>
    </row>
    <row r="3" spans="1:14" ht="27" customHeight="1">
      <c r="A3" s="15"/>
      <c r="B3" s="118" t="s">
        <v>17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1.75" customHeight="1">
      <c r="A4" s="120"/>
      <c r="B4" s="91" t="s">
        <v>8</v>
      </c>
      <c r="C4" s="91" t="s">
        <v>24</v>
      </c>
      <c r="D4" s="91" t="s">
        <v>4</v>
      </c>
      <c r="E4" s="91" t="s">
        <v>23</v>
      </c>
      <c r="F4" s="91" t="s">
        <v>11</v>
      </c>
      <c r="G4" s="91"/>
      <c r="H4" s="91" t="s">
        <v>10</v>
      </c>
      <c r="I4" s="91" t="s">
        <v>16</v>
      </c>
      <c r="J4" s="91" t="s">
        <v>0</v>
      </c>
      <c r="K4" s="106"/>
      <c r="L4" s="89" t="s">
        <v>37</v>
      </c>
      <c r="M4" s="89" t="s">
        <v>38</v>
      </c>
      <c r="N4" s="93" t="s">
        <v>44</v>
      </c>
    </row>
    <row r="5" spans="1:14" ht="16.5" customHeight="1">
      <c r="A5" s="121"/>
      <c r="B5" s="91"/>
      <c r="C5" s="115"/>
      <c r="D5" s="91"/>
      <c r="E5" s="91"/>
      <c r="F5" s="5" t="s">
        <v>1</v>
      </c>
      <c r="G5" s="5" t="s">
        <v>2</v>
      </c>
      <c r="H5" s="91"/>
      <c r="I5" s="91"/>
      <c r="J5" s="106"/>
      <c r="K5" s="106"/>
      <c r="L5" s="90"/>
      <c r="M5" s="90"/>
      <c r="N5" s="93"/>
    </row>
    <row r="6" spans="1:14" ht="23.25" customHeight="1">
      <c r="A6" s="122">
        <v>1</v>
      </c>
      <c r="B6" s="57" t="s">
        <v>40</v>
      </c>
      <c r="C6" s="59" t="s">
        <v>52</v>
      </c>
      <c r="D6" s="71" t="s">
        <v>69</v>
      </c>
      <c r="E6" s="73" t="s">
        <v>53</v>
      </c>
      <c r="F6" s="32">
        <v>41365</v>
      </c>
      <c r="G6" s="32">
        <v>41365</v>
      </c>
      <c r="H6" s="62">
        <f>G7-F7</f>
        <v>0.03055555555555567</v>
      </c>
      <c r="I6" s="56">
        <v>345</v>
      </c>
      <c r="J6" s="70" t="s">
        <v>54</v>
      </c>
      <c r="K6" s="70"/>
      <c r="L6" s="56" t="s">
        <v>55</v>
      </c>
      <c r="M6" s="48">
        <v>-5</v>
      </c>
      <c r="N6" s="47" t="s">
        <v>49</v>
      </c>
    </row>
    <row r="7" spans="1:14" ht="23.25" customHeight="1">
      <c r="A7" s="123"/>
      <c r="B7" s="124"/>
      <c r="C7" s="60"/>
      <c r="D7" s="72"/>
      <c r="E7" s="73"/>
      <c r="F7" s="34">
        <v>0.7118055555555555</v>
      </c>
      <c r="G7" s="34">
        <v>0.7423611111111111</v>
      </c>
      <c r="H7" s="62"/>
      <c r="I7" s="56"/>
      <c r="J7" s="70"/>
      <c r="K7" s="70"/>
      <c r="L7" s="56"/>
      <c r="M7" s="48"/>
      <c r="N7" s="47"/>
    </row>
    <row r="8" spans="1:14" ht="23.25" customHeight="1">
      <c r="A8" s="49">
        <v>2</v>
      </c>
      <c r="B8" s="124"/>
      <c r="C8" s="59" t="s">
        <v>52</v>
      </c>
      <c r="D8" s="71" t="s">
        <v>64</v>
      </c>
      <c r="E8" s="73" t="s">
        <v>42</v>
      </c>
      <c r="F8" s="32">
        <v>41367</v>
      </c>
      <c r="G8" s="32">
        <v>41367</v>
      </c>
      <c r="H8" s="62">
        <f>G9-F9</f>
        <v>0.0444444444444444</v>
      </c>
      <c r="I8" s="56">
        <v>1323</v>
      </c>
      <c r="J8" s="70" t="s">
        <v>65</v>
      </c>
      <c r="K8" s="70"/>
      <c r="L8" s="56" t="s">
        <v>39</v>
      </c>
      <c r="M8" s="48">
        <v>-1</v>
      </c>
      <c r="N8" s="47" t="s">
        <v>49</v>
      </c>
    </row>
    <row r="9" spans="1:14" ht="23.25" customHeight="1">
      <c r="A9" s="49"/>
      <c r="B9" s="124"/>
      <c r="C9" s="60"/>
      <c r="D9" s="72"/>
      <c r="E9" s="73"/>
      <c r="F9" s="41">
        <v>0.6597222222222222</v>
      </c>
      <c r="G9" s="41">
        <v>0.7041666666666666</v>
      </c>
      <c r="H9" s="62"/>
      <c r="I9" s="56"/>
      <c r="J9" s="70"/>
      <c r="K9" s="70"/>
      <c r="L9" s="56"/>
      <c r="M9" s="48"/>
      <c r="N9" s="47"/>
    </row>
    <row r="10" spans="1:14" ht="38.25" customHeight="1">
      <c r="A10" s="122">
        <v>3</v>
      </c>
      <c r="B10" s="124"/>
      <c r="C10" s="59" t="s">
        <v>80</v>
      </c>
      <c r="D10" s="71" t="s">
        <v>81</v>
      </c>
      <c r="E10" s="73" t="s">
        <v>53</v>
      </c>
      <c r="F10" s="32">
        <v>41370</v>
      </c>
      <c r="G10" s="32">
        <v>41370</v>
      </c>
      <c r="H10" s="62">
        <f>G11-F11</f>
        <v>0.2763888888888888</v>
      </c>
      <c r="I10" s="56">
        <v>2312</v>
      </c>
      <c r="J10" s="70" t="s">
        <v>82</v>
      </c>
      <c r="K10" s="70"/>
      <c r="L10" s="56" t="s">
        <v>83</v>
      </c>
      <c r="M10" s="48">
        <v>4</v>
      </c>
      <c r="N10" s="47" t="s">
        <v>49</v>
      </c>
    </row>
    <row r="11" spans="1:14" ht="38.25" customHeight="1">
      <c r="A11" s="135"/>
      <c r="B11" s="124"/>
      <c r="C11" s="60"/>
      <c r="D11" s="72"/>
      <c r="E11" s="73"/>
      <c r="F11" s="43">
        <v>0.6541666666666667</v>
      </c>
      <c r="G11" s="43">
        <v>0.9305555555555555</v>
      </c>
      <c r="H11" s="62"/>
      <c r="I11" s="56"/>
      <c r="J11" s="70"/>
      <c r="K11" s="70"/>
      <c r="L11" s="56"/>
      <c r="M11" s="48"/>
      <c r="N11" s="47"/>
    </row>
    <row r="12" spans="1:14" ht="35.25" customHeight="1">
      <c r="A12" s="122">
        <v>4</v>
      </c>
      <c r="B12" s="124"/>
      <c r="C12" s="59" t="s">
        <v>89</v>
      </c>
      <c r="D12" s="81" t="s">
        <v>90</v>
      </c>
      <c r="E12" s="140" t="s">
        <v>53</v>
      </c>
      <c r="F12" s="32">
        <v>41371</v>
      </c>
      <c r="G12" s="32">
        <v>41371</v>
      </c>
      <c r="H12" s="62">
        <f>G13-F13</f>
        <v>0.3888888888888888</v>
      </c>
      <c r="I12" s="56">
        <v>2578</v>
      </c>
      <c r="J12" s="70" t="s">
        <v>91</v>
      </c>
      <c r="K12" s="70"/>
      <c r="L12" s="56" t="s">
        <v>92</v>
      </c>
      <c r="M12" s="48">
        <v>5</v>
      </c>
      <c r="N12" s="47" t="s">
        <v>49</v>
      </c>
    </row>
    <row r="13" spans="1:14" ht="35.25" customHeight="1">
      <c r="A13" s="135"/>
      <c r="B13" s="124"/>
      <c r="C13" s="60"/>
      <c r="D13" s="82"/>
      <c r="E13" s="141"/>
      <c r="F13" s="43">
        <v>0.4479166666666667</v>
      </c>
      <c r="G13" s="43">
        <v>0.8368055555555555</v>
      </c>
      <c r="H13" s="62"/>
      <c r="I13" s="56"/>
      <c r="J13" s="70"/>
      <c r="K13" s="70"/>
      <c r="L13" s="56"/>
      <c r="M13" s="48"/>
      <c r="N13" s="47"/>
    </row>
    <row r="14" spans="1:14" ht="34.5" customHeight="1">
      <c r="A14" s="122">
        <v>5</v>
      </c>
      <c r="B14" s="124"/>
      <c r="C14" s="59" t="s">
        <v>93</v>
      </c>
      <c r="D14" s="81" t="s">
        <v>94</v>
      </c>
      <c r="E14" s="140" t="s">
        <v>53</v>
      </c>
      <c r="F14" s="32">
        <v>41371</v>
      </c>
      <c r="G14" s="32">
        <v>41371</v>
      </c>
      <c r="H14" s="62">
        <f>G15-F15</f>
        <v>0.46388888888888885</v>
      </c>
      <c r="I14" s="56">
        <v>1541</v>
      </c>
      <c r="J14" s="70" t="s">
        <v>91</v>
      </c>
      <c r="K14" s="70"/>
      <c r="L14" s="56" t="s">
        <v>92</v>
      </c>
      <c r="M14" s="48">
        <v>5</v>
      </c>
      <c r="N14" s="47" t="s">
        <v>49</v>
      </c>
    </row>
    <row r="15" spans="1:14" ht="34.5" customHeight="1">
      <c r="A15" s="135"/>
      <c r="B15" s="58"/>
      <c r="C15" s="60"/>
      <c r="D15" s="82"/>
      <c r="E15" s="141"/>
      <c r="F15" s="43">
        <v>0.4479166666666667</v>
      </c>
      <c r="G15" s="43">
        <v>0.9118055555555555</v>
      </c>
      <c r="H15" s="62"/>
      <c r="I15" s="56"/>
      <c r="J15" s="70"/>
      <c r="K15" s="70"/>
      <c r="L15" s="56"/>
      <c r="M15" s="48"/>
      <c r="N15" s="47"/>
    </row>
    <row r="16" spans="1:14" ht="23.25" customHeight="1">
      <c r="A16" s="44"/>
      <c r="B16" s="45"/>
      <c r="C16" s="45"/>
      <c r="D16" s="45"/>
      <c r="E16" s="45"/>
      <c r="F16" s="45"/>
      <c r="G16" s="45"/>
      <c r="H16" s="46"/>
      <c r="I16" s="36">
        <f>I6+I8+I14+I10+I12</f>
        <v>8099</v>
      </c>
      <c r="J16" s="53"/>
      <c r="K16" s="54"/>
      <c r="L16" s="54"/>
      <c r="M16" s="54"/>
      <c r="N16" s="55"/>
    </row>
    <row r="17" spans="1:14" ht="38.25" customHeight="1">
      <c r="A17" s="122">
        <v>6</v>
      </c>
      <c r="B17" s="57" t="s">
        <v>43</v>
      </c>
      <c r="C17" s="138" t="s">
        <v>56</v>
      </c>
      <c r="D17" s="138" t="s">
        <v>57</v>
      </c>
      <c r="E17" s="86" t="s">
        <v>42</v>
      </c>
      <c r="F17" s="32">
        <v>41365</v>
      </c>
      <c r="G17" s="32">
        <v>41365</v>
      </c>
      <c r="H17" s="87">
        <f>G18-F18</f>
        <v>0.03472222222222232</v>
      </c>
      <c r="I17" s="136">
        <v>979</v>
      </c>
      <c r="J17" s="77" t="s">
        <v>58</v>
      </c>
      <c r="K17" s="77"/>
      <c r="L17" s="56" t="s">
        <v>59</v>
      </c>
      <c r="M17" s="48">
        <v>-3</v>
      </c>
      <c r="N17" s="47" t="s">
        <v>39</v>
      </c>
    </row>
    <row r="18" spans="1:14" ht="40.5" customHeight="1">
      <c r="A18" s="135"/>
      <c r="B18" s="58"/>
      <c r="C18" s="139"/>
      <c r="D18" s="139"/>
      <c r="E18" s="86"/>
      <c r="F18" s="34">
        <v>0.8680555555555555</v>
      </c>
      <c r="G18" s="34">
        <v>0.9027777777777778</v>
      </c>
      <c r="H18" s="88"/>
      <c r="I18" s="137"/>
      <c r="J18" s="77"/>
      <c r="K18" s="77"/>
      <c r="L18" s="56"/>
      <c r="M18" s="48"/>
      <c r="N18" s="47"/>
    </row>
    <row r="19" spans="1:14" ht="23.25" customHeight="1">
      <c r="A19" s="44"/>
      <c r="B19" s="45"/>
      <c r="C19" s="45"/>
      <c r="D19" s="45"/>
      <c r="E19" s="45"/>
      <c r="F19" s="45"/>
      <c r="G19" s="45"/>
      <c r="H19" s="46"/>
      <c r="I19" s="37">
        <f>I17</f>
        <v>979</v>
      </c>
      <c r="J19" s="74"/>
      <c r="K19" s="75"/>
      <c r="L19" s="75"/>
      <c r="M19" s="75"/>
      <c r="N19" s="76"/>
    </row>
    <row r="20" spans="1:14" ht="23.25" customHeight="1">
      <c r="A20" s="49">
        <v>7</v>
      </c>
      <c r="B20" s="84" t="s">
        <v>60</v>
      </c>
      <c r="C20" s="83" t="s">
        <v>61</v>
      </c>
      <c r="D20" s="83" t="s">
        <v>62</v>
      </c>
      <c r="E20" s="86" t="s">
        <v>41</v>
      </c>
      <c r="F20" s="32">
        <v>41366</v>
      </c>
      <c r="G20" s="32">
        <v>41366</v>
      </c>
      <c r="H20" s="62">
        <f>G21-F21</f>
        <v>0.03125</v>
      </c>
      <c r="I20" s="85">
        <v>180</v>
      </c>
      <c r="J20" s="77" t="s">
        <v>63</v>
      </c>
      <c r="K20" s="77"/>
      <c r="L20" s="48" t="s">
        <v>39</v>
      </c>
      <c r="M20" s="48">
        <v>-3</v>
      </c>
      <c r="N20" s="47" t="s">
        <v>39</v>
      </c>
    </row>
    <row r="21" spans="1:14" ht="23.25" customHeight="1">
      <c r="A21" s="49"/>
      <c r="B21" s="84"/>
      <c r="C21" s="83"/>
      <c r="D21" s="83"/>
      <c r="E21" s="86"/>
      <c r="F21" s="34">
        <v>0.7152777777777778</v>
      </c>
      <c r="G21" s="34">
        <v>0.7465277777777778</v>
      </c>
      <c r="H21" s="62"/>
      <c r="I21" s="85"/>
      <c r="J21" s="77"/>
      <c r="K21" s="77"/>
      <c r="L21" s="48"/>
      <c r="M21" s="48"/>
      <c r="N21" s="47"/>
    </row>
    <row r="22" spans="1:14" ht="23.25" customHeight="1">
      <c r="A22" s="44"/>
      <c r="B22" s="45"/>
      <c r="C22" s="45"/>
      <c r="D22" s="45"/>
      <c r="E22" s="45"/>
      <c r="F22" s="45"/>
      <c r="G22" s="45"/>
      <c r="H22" s="46"/>
      <c r="I22" s="35">
        <f>I20</f>
        <v>180</v>
      </c>
      <c r="J22" s="74"/>
      <c r="K22" s="75"/>
      <c r="L22" s="75"/>
      <c r="M22" s="75"/>
      <c r="N22" s="76"/>
    </row>
    <row r="23" spans="1:14" ht="23.25" customHeight="1">
      <c r="A23" s="49">
        <v>8</v>
      </c>
      <c r="B23" s="84" t="s">
        <v>66</v>
      </c>
      <c r="C23" s="83" t="s">
        <v>67</v>
      </c>
      <c r="D23" s="83" t="s">
        <v>68</v>
      </c>
      <c r="E23" s="56" t="s">
        <v>70</v>
      </c>
      <c r="F23" s="32">
        <v>41368</v>
      </c>
      <c r="G23" s="32">
        <v>41368</v>
      </c>
      <c r="H23" s="62">
        <f>G24-F24</f>
        <v>0</v>
      </c>
      <c r="I23" s="85">
        <v>0</v>
      </c>
      <c r="J23" s="92" t="s">
        <v>71</v>
      </c>
      <c r="K23" s="92"/>
      <c r="L23" s="56" t="s">
        <v>39</v>
      </c>
      <c r="M23" s="48">
        <v>-1</v>
      </c>
      <c r="N23" s="47" t="s">
        <v>39</v>
      </c>
    </row>
    <row r="24" spans="1:14" ht="23.25" customHeight="1">
      <c r="A24" s="49"/>
      <c r="B24" s="84"/>
      <c r="C24" s="83"/>
      <c r="D24" s="83"/>
      <c r="E24" s="56"/>
      <c r="F24" s="34">
        <v>0.7638888888888888</v>
      </c>
      <c r="G24" s="34">
        <v>0.7638888888888888</v>
      </c>
      <c r="H24" s="62"/>
      <c r="I24" s="85"/>
      <c r="J24" s="92"/>
      <c r="K24" s="92"/>
      <c r="L24" s="56"/>
      <c r="M24" s="48"/>
      <c r="N24" s="47"/>
    </row>
    <row r="25" spans="1:14" ht="23.25" customHeight="1">
      <c r="A25" s="49">
        <v>9</v>
      </c>
      <c r="B25" s="84" t="s">
        <v>66</v>
      </c>
      <c r="C25" s="83" t="s">
        <v>77</v>
      </c>
      <c r="D25" s="83" t="s">
        <v>79</v>
      </c>
      <c r="E25" s="56" t="s">
        <v>41</v>
      </c>
      <c r="F25" s="32">
        <v>41369</v>
      </c>
      <c r="G25" s="32">
        <v>41369</v>
      </c>
      <c r="H25" s="62">
        <f>G26-F26</f>
        <v>0.0888888888888889</v>
      </c>
      <c r="I25" s="85">
        <v>506</v>
      </c>
      <c r="J25" s="92" t="s">
        <v>71</v>
      </c>
      <c r="K25" s="92"/>
      <c r="L25" s="56" t="s">
        <v>39</v>
      </c>
      <c r="M25" s="48">
        <v>0</v>
      </c>
      <c r="N25" s="47" t="s">
        <v>39</v>
      </c>
    </row>
    <row r="26" spans="1:14" ht="23.25" customHeight="1">
      <c r="A26" s="49"/>
      <c r="B26" s="84"/>
      <c r="C26" s="83"/>
      <c r="D26" s="83"/>
      <c r="E26" s="56"/>
      <c r="F26" s="39">
        <v>0.5361111111111111</v>
      </c>
      <c r="G26" s="39">
        <v>0.625</v>
      </c>
      <c r="H26" s="62"/>
      <c r="I26" s="85"/>
      <c r="J26" s="92"/>
      <c r="K26" s="92"/>
      <c r="L26" s="56"/>
      <c r="M26" s="48"/>
      <c r="N26" s="47"/>
    </row>
    <row r="27" spans="1:14" ht="33" customHeight="1">
      <c r="A27" s="49">
        <v>10</v>
      </c>
      <c r="B27" s="84" t="s">
        <v>66</v>
      </c>
      <c r="C27" s="83" t="s">
        <v>67</v>
      </c>
      <c r="D27" s="83" t="s">
        <v>78</v>
      </c>
      <c r="E27" s="56" t="s">
        <v>42</v>
      </c>
      <c r="F27" s="32">
        <v>41369</v>
      </c>
      <c r="G27" s="32">
        <v>41369</v>
      </c>
      <c r="H27" s="62">
        <f>G28-F28</f>
        <v>0.02777777777777779</v>
      </c>
      <c r="I27" s="85">
        <v>33</v>
      </c>
      <c r="J27" s="109" t="s">
        <v>95</v>
      </c>
      <c r="K27" s="109"/>
      <c r="L27" s="56" t="s">
        <v>39</v>
      </c>
      <c r="M27" s="48">
        <v>0</v>
      </c>
      <c r="N27" s="47" t="s">
        <v>39</v>
      </c>
    </row>
    <row r="28" spans="1:14" ht="33" customHeight="1">
      <c r="A28" s="49"/>
      <c r="B28" s="84"/>
      <c r="C28" s="83"/>
      <c r="D28" s="83"/>
      <c r="E28" s="56"/>
      <c r="F28" s="39">
        <v>0.6041666666666666</v>
      </c>
      <c r="G28" s="39">
        <v>0.6319444444444444</v>
      </c>
      <c r="H28" s="62"/>
      <c r="I28" s="85"/>
      <c r="J28" s="109"/>
      <c r="K28" s="109"/>
      <c r="L28" s="56"/>
      <c r="M28" s="48"/>
      <c r="N28" s="47"/>
    </row>
    <row r="29" spans="1:14" ht="23.25" customHeight="1">
      <c r="A29" s="44"/>
      <c r="B29" s="45"/>
      <c r="C29" s="45"/>
      <c r="D29" s="45"/>
      <c r="E29" s="45"/>
      <c r="F29" s="45"/>
      <c r="G29" s="45"/>
      <c r="H29" s="46"/>
      <c r="I29" s="35">
        <f>I23+I25+I27</f>
        <v>539</v>
      </c>
      <c r="J29" s="78"/>
      <c r="K29" s="79"/>
      <c r="L29" s="79"/>
      <c r="M29" s="79"/>
      <c r="N29" s="80"/>
    </row>
    <row r="30" spans="1:14" ht="23.25" customHeight="1">
      <c r="A30" s="49">
        <v>11</v>
      </c>
      <c r="B30" s="57" t="s">
        <v>72</v>
      </c>
      <c r="C30" s="59" t="s">
        <v>73</v>
      </c>
      <c r="D30" s="61" t="s">
        <v>74</v>
      </c>
      <c r="E30" s="56" t="s">
        <v>42</v>
      </c>
      <c r="F30" s="32">
        <v>41368</v>
      </c>
      <c r="G30" s="32">
        <v>41368</v>
      </c>
      <c r="H30" s="62">
        <f>G31-F31</f>
        <v>0.005555555555555536</v>
      </c>
      <c r="I30" s="63" t="s">
        <v>75</v>
      </c>
      <c r="J30" s="70" t="s">
        <v>76</v>
      </c>
      <c r="K30" s="70"/>
      <c r="L30" s="48" t="s">
        <v>55</v>
      </c>
      <c r="M30" s="48">
        <v>0</v>
      </c>
      <c r="N30" s="47" t="s">
        <v>39</v>
      </c>
    </row>
    <row r="31" spans="1:14" ht="23.25" customHeight="1">
      <c r="A31" s="49"/>
      <c r="B31" s="58"/>
      <c r="C31" s="60"/>
      <c r="D31" s="61"/>
      <c r="E31" s="56"/>
      <c r="F31" s="41">
        <v>0.36874999999999997</v>
      </c>
      <c r="G31" s="41">
        <v>0.3743055555555555</v>
      </c>
      <c r="H31" s="62"/>
      <c r="I31" s="63"/>
      <c r="J31" s="70"/>
      <c r="K31" s="70"/>
      <c r="L31" s="48"/>
      <c r="M31" s="48"/>
      <c r="N31" s="47"/>
    </row>
    <row r="32" spans="1:14" ht="23.25" customHeight="1">
      <c r="A32" s="50"/>
      <c r="B32" s="51"/>
      <c r="C32" s="51"/>
      <c r="D32" s="51"/>
      <c r="E32" s="51"/>
      <c r="F32" s="51"/>
      <c r="G32" s="51"/>
      <c r="H32" s="52"/>
      <c r="I32" s="40" t="s">
        <v>75</v>
      </c>
      <c r="J32" s="53"/>
      <c r="K32" s="54"/>
      <c r="L32" s="54"/>
      <c r="M32" s="54"/>
      <c r="N32" s="55"/>
    </row>
    <row r="33" spans="1:14" ht="23.25" customHeight="1">
      <c r="A33" s="122">
        <v>12</v>
      </c>
      <c r="B33" s="57" t="s">
        <v>84</v>
      </c>
      <c r="C33" s="59" t="s">
        <v>85</v>
      </c>
      <c r="D33" s="61" t="s">
        <v>86</v>
      </c>
      <c r="E33" s="56" t="s">
        <v>70</v>
      </c>
      <c r="F33" s="32">
        <v>41370</v>
      </c>
      <c r="G33" s="32">
        <v>41370</v>
      </c>
      <c r="H33" s="62">
        <f>G34-F34</f>
        <v>0</v>
      </c>
      <c r="I33" s="63" t="s">
        <v>87</v>
      </c>
      <c r="J33" s="70" t="s">
        <v>88</v>
      </c>
      <c r="K33" s="70"/>
      <c r="L33" s="48" t="s">
        <v>39</v>
      </c>
      <c r="M33" s="48">
        <v>5</v>
      </c>
      <c r="N33" s="47" t="s">
        <v>39</v>
      </c>
    </row>
    <row r="34" spans="1:14" ht="23.25" customHeight="1">
      <c r="A34" s="123"/>
      <c r="B34" s="58"/>
      <c r="C34" s="60"/>
      <c r="D34" s="61"/>
      <c r="E34" s="56"/>
      <c r="F34" s="34">
        <v>0.7013888888888888</v>
      </c>
      <c r="G34" s="34">
        <v>0.7013888888888888</v>
      </c>
      <c r="H34" s="62"/>
      <c r="I34" s="63"/>
      <c r="J34" s="70"/>
      <c r="K34" s="70"/>
      <c r="L34" s="48"/>
      <c r="M34" s="48"/>
      <c r="N34" s="47"/>
    </row>
    <row r="35" spans="1:13" ht="16.5" customHeight="1">
      <c r="A35" s="15"/>
      <c r="B35" s="130" t="s">
        <v>18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 customHeight="1">
      <c r="A36" s="142"/>
      <c r="B36" s="91" t="s">
        <v>8</v>
      </c>
      <c r="C36" s="91" t="s">
        <v>9</v>
      </c>
      <c r="D36" s="91" t="s">
        <v>4</v>
      </c>
      <c r="E36" s="91" t="s">
        <v>5</v>
      </c>
      <c r="F36" s="106"/>
      <c r="G36" s="106"/>
      <c r="H36" s="91" t="s">
        <v>11</v>
      </c>
      <c r="I36" s="91"/>
      <c r="J36" s="91" t="s">
        <v>15</v>
      </c>
      <c r="K36" s="91" t="s">
        <v>6</v>
      </c>
      <c r="L36" s="91"/>
      <c r="M36" s="91"/>
    </row>
    <row r="37" spans="1:13" ht="12.75">
      <c r="A37" s="143"/>
      <c r="B37" s="91"/>
      <c r="C37" s="115"/>
      <c r="D37" s="91"/>
      <c r="E37" s="106"/>
      <c r="F37" s="106"/>
      <c r="G37" s="106"/>
      <c r="H37" s="5" t="s">
        <v>1</v>
      </c>
      <c r="I37" s="5" t="s">
        <v>2</v>
      </c>
      <c r="J37" s="91"/>
      <c r="K37" s="91"/>
      <c r="L37" s="91"/>
      <c r="M37" s="91"/>
    </row>
    <row r="38" spans="1:13" ht="21" customHeight="1">
      <c r="A38" s="38"/>
      <c r="B38" s="94" t="s">
        <v>40</v>
      </c>
      <c r="C38" s="94" t="s">
        <v>45</v>
      </c>
      <c r="D38" s="94" t="s">
        <v>46</v>
      </c>
      <c r="E38" s="100" t="s">
        <v>48</v>
      </c>
      <c r="F38" s="101"/>
      <c r="G38" s="102"/>
      <c r="H38" s="7">
        <v>41363</v>
      </c>
      <c r="I38" s="7">
        <v>41366</v>
      </c>
      <c r="J38" s="94" t="s">
        <v>51</v>
      </c>
      <c r="K38" s="64" t="s">
        <v>47</v>
      </c>
      <c r="L38" s="65"/>
      <c r="M38" s="66"/>
    </row>
    <row r="39" spans="1:13" ht="21" customHeight="1">
      <c r="A39" s="38"/>
      <c r="B39" s="95"/>
      <c r="C39" s="95"/>
      <c r="D39" s="95"/>
      <c r="E39" s="103"/>
      <c r="F39" s="104"/>
      <c r="G39" s="105"/>
      <c r="H39" s="7" t="s">
        <v>50</v>
      </c>
      <c r="I39" s="42">
        <v>0.7347222222222222</v>
      </c>
      <c r="J39" s="95"/>
      <c r="K39" s="67"/>
      <c r="L39" s="68"/>
      <c r="M39" s="69"/>
    </row>
    <row r="40" spans="1:13" ht="16.5" customHeight="1" thickBot="1">
      <c r="A40" s="17"/>
      <c r="B40" s="9"/>
      <c r="C40" s="10"/>
      <c r="D40" s="28"/>
      <c r="E40" s="144"/>
      <c r="F40" s="145"/>
      <c r="G40" s="146"/>
      <c r="H40" s="27"/>
      <c r="I40" s="27"/>
      <c r="J40" s="10"/>
      <c r="K40" s="133"/>
      <c r="L40" s="133"/>
      <c r="M40" s="133"/>
    </row>
    <row r="41" spans="1:13" ht="15.75" customHeight="1">
      <c r="A41" s="16"/>
      <c r="B41" s="130" t="s">
        <v>19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</row>
    <row r="42" spans="1:13" ht="12.75" customHeight="1">
      <c r="A42" s="142"/>
      <c r="B42" s="94" t="s">
        <v>8</v>
      </c>
      <c r="C42" s="94" t="s">
        <v>9</v>
      </c>
      <c r="D42" s="94" t="s">
        <v>4</v>
      </c>
      <c r="E42" s="107" t="s">
        <v>12</v>
      </c>
      <c r="F42" s="108"/>
      <c r="G42" s="100" t="s">
        <v>7</v>
      </c>
      <c r="H42" s="101"/>
      <c r="I42" s="101"/>
      <c r="J42" s="101"/>
      <c r="K42" s="101"/>
      <c r="L42" s="101"/>
      <c r="M42" s="102"/>
    </row>
    <row r="43" spans="1:13" ht="12.75">
      <c r="A43" s="143"/>
      <c r="B43" s="95"/>
      <c r="C43" s="95"/>
      <c r="D43" s="95"/>
      <c r="E43" s="5" t="s">
        <v>1</v>
      </c>
      <c r="F43" s="5" t="s">
        <v>2</v>
      </c>
      <c r="G43" s="103"/>
      <c r="H43" s="104"/>
      <c r="I43" s="104"/>
      <c r="J43" s="104"/>
      <c r="K43" s="104"/>
      <c r="L43" s="104"/>
      <c r="M43" s="105"/>
    </row>
    <row r="44" spans="1:13" ht="18" customHeight="1" thickBot="1">
      <c r="A44" s="17"/>
      <c r="B44" s="9"/>
      <c r="C44" s="33"/>
      <c r="D44" s="33"/>
      <c r="E44" s="33"/>
      <c r="F44" s="33"/>
      <c r="G44" s="147"/>
      <c r="H44" s="148"/>
      <c r="I44" s="148"/>
      <c r="J44" s="148"/>
      <c r="K44" s="148"/>
      <c r="L44" s="148"/>
      <c r="M44" s="149"/>
    </row>
    <row r="45" spans="1:13" ht="15.75" customHeight="1">
      <c r="A45" s="16"/>
      <c r="B45" s="97" t="s">
        <v>20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</row>
    <row r="46" spans="1:13" ht="12.75" customHeight="1">
      <c r="A46" s="142"/>
      <c r="B46" s="94" t="s">
        <v>8</v>
      </c>
      <c r="C46" s="94" t="s">
        <v>9</v>
      </c>
      <c r="D46" s="94" t="s">
        <v>4</v>
      </c>
      <c r="E46" s="107" t="s">
        <v>12</v>
      </c>
      <c r="F46" s="108"/>
      <c r="G46" s="64" t="s">
        <v>3</v>
      </c>
      <c r="H46" s="65"/>
      <c r="I46" s="65"/>
      <c r="J46" s="65"/>
      <c r="K46" s="65"/>
      <c r="L46" s="65"/>
      <c r="M46" s="66"/>
    </row>
    <row r="47" spans="1:13" ht="25.5">
      <c r="A47" s="143"/>
      <c r="B47" s="95"/>
      <c r="C47" s="95"/>
      <c r="D47" s="95"/>
      <c r="E47" s="7" t="s">
        <v>13</v>
      </c>
      <c r="F47" s="5" t="s">
        <v>14</v>
      </c>
      <c r="G47" s="67"/>
      <c r="H47" s="68"/>
      <c r="I47" s="68"/>
      <c r="J47" s="68"/>
      <c r="K47" s="68"/>
      <c r="L47" s="68"/>
      <c r="M47" s="69"/>
    </row>
    <row r="48" spans="1:13" ht="21" customHeight="1">
      <c r="A48" s="15"/>
      <c r="B48" s="29"/>
      <c r="C48" s="30"/>
      <c r="D48" s="29"/>
      <c r="E48" s="7"/>
      <c r="F48" s="5"/>
      <c r="G48" s="107"/>
      <c r="H48" s="134"/>
      <c r="I48" s="134"/>
      <c r="J48" s="134"/>
      <c r="K48" s="134"/>
      <c r="L48" s="134"/>
      <c r="M48" s="108"/>
    </row>
    <row r="49" spans="2:14" ht="21" customHeight="1">
      <c r="B49" s="110" t="s">
        <v>97</v>
      </c>
      <c r="C49" s="110"/>
      <c r="D49" s="110"/>
      <c r="E49" s="110"/>
      <c r="F49" s="110"/>
      <c r="G49" s="110"/>
      <c r="H49" s="110"/>
      <c r="I49" s="110"/>
      <c r="J49" s="110"/>
      <c r="K49" s="111"/>
      <c r="L49" s="111"/>
      <c r="M49" s="3"/>
      <c r="N49" s="3"/>
    </row>
    <row r="50" spans="2:14" ht="16.5" customHeight="1">
      <c r="B50" s="125" t="s">
        <v>26</v>
      </c>
      <c r="C50" s="125"/>
      <c r="D50" s="18">
        <v>4</v>
      </c>
      <c r="H50" s="11"/>
      <c r="I50" s="14"/>
      <c r="J50" s="12"/>
      <c r="K50" s="96"/>
      <c r="L50" s="96"/>
      <c r="M50" s="3"/>
      <c r="N50" s="3"/>
    </row>
    <row r="51" spans="2:14" ht="16.5" customHeight="1">
      <c r="B51" s="112" t="s">
        <v>33</v>
      </c>
      <c r="C51" s="112"/>
      <c r="D51" s="22">
        <v>2</v>
      </c>
      <c r="E51" s="11"/>
      <c r="F51" s="11"/>
      <c r="G51" s="11"/>
      <c r="H51" s="11"/>
      <c r="I51" s="14"/>
      <c r="J51" s="12"/>
      <c r="K51" s="3"/>
      <c r="L51" s="3"/>
      <c r="M51" s="3"/>
      <c r="N51" s="3"/>
    </row>
    <row r="52" spans="2:14" ht="16.5" customHeight="1">
      <c r="B52" s="112" t="s">
        <v>32</v>
      </c>
      <c r="C52" s="112"/>
      <c r="D52" s="22">
        <v>1</v>
      </c>
      <c r="E52" s="11"/>
      <c r="F52" s="11"/>
      <c r="G52" s="11"/>
      <c r="H52" s="11"/>
      <c r="I52" s="14"/>
      <c r="J52" s="12"/>
      <c r="K52" s="3"/>
      <c r="L52" s="3"/>
      <c r="M52" s="3"/>
      <c r="N52" s="3"/>
    </row>
    <row r="53" spans="2:14" ht="16.5" customHeight="1">
      <c r="B53" s="113" t="s">
        <v>30</v>
      </c>
      <c r="C53" s="113"/>
      <c r="D53" s="23">
        <v>0</v>
      </c>
      <c r="E53" s="11"/>
      <c r="F53" s="11"/>
      <c r="G53" s="11"/>
      <c r="H53" s="11"/>
      <c r="I53" s="14"/>
      <c r="J53" s="12"/>
      <c r="K53" s="3"/>
      <c r="L53" s="3"/>
      <c r="M53" s="3"/>
      <c r="N53" s="3"/>
    </row>
    <row r="54" spans="2:14" ht="16.5" customHeight="1">
      <c r="B54" s="114" t="s">
        <v>27</v>
      </c>
      <c r="C54" s="114"/>
      <c r="D54" s="20">
        <v>2</v>
      </c>
      <c r="E54" s="113"/>
      <c r="F54" s="113"/>
      <c r="G54" s="113"/>
      <c r="H54" s="11"/>
      <c r="I54" s="14"/>
      <c r="J54" s="12"/>
      <c r="K54" s="96"/>
      <c r="L54" s="96"/>
      <c r="M54" s="3"/>
      <c r="N54" s="3"/>
    </row>
    <row r="55" spans="2:14" ht="16.5" customHeight="1">
      <c r="B55" s="113" t="s">
        <v>30</v>
      </c>
      <c r="C55" s="113"/>
      <c r="D55" s="20">
        <v>0</v>
      </c>
      <c r="E55" s="11"/>
      <c r="F55" s="11"/>
      <c r="G55" s="11"/>
      <c r="H55" s="11"/>
      <c r="I55" s="14"/>
      <c r="J55" s="12"/>
      <c r="K55" s="3"/>
      <c r="L55" s="3"/>
      <c r="M55" s="3"/>
      <c r="N55" s="3"/>
    </row>
    <row r="56" spans="2:14" ht="16.5" customHeight="1">
      <c r="B56" s="125" t="s">
        <v>31</v>
      </c>
      <c r="C56" s="125"/>
      <c r="D56" s="20">
        <v>4</v>
      </c>
      <c r="F56" s="19"/>
      <c r="G56" s="19"/>
      <c r="H56" s="19"/>
      <c r="I56" s="19"/>
      <c r="J56" s="19"/>
      <c r="K56" s="96"/>
      <c r="L56" s="96"/>
      <c r="M56" s="3"/>
      <c r="N56" s="3"/>
    </row>
    <row r="57" spans="2:14" ht="16.5" customHeight="1">
      <c r="B57" s="125" t="s">
        <v>28</v>
      </c>
      <c r="C57" s="125"/>
      <c r="D57" s="21">
        <v>2</v>
      </c>
      <c r="E57" s="31"/>
      <c r="F57" s="11"/>
      <c r="G57" s="13"/>
      <c r="H57" s="13"/>
      <c r="I57" s="11"/>
      <c r="J57" s="11"/>
      <c r="K57" s="96"/>
      <c r="L57" s="96"/>
      <c r="M57" s="3"/>
      <c r="N57" s="3"/>
    </row>
    <row r="58" spans="2:14" ht="16.5" customHeight="1">
      <c r="B58" s="125" t="s">
        <v>29</v>
      </c>
      <c r="C58" s="125"/>
      <c r="D58" s="21">
        <v>0</v>
      </c>
      <c r="F58" s="11"/>
      <c r="G58" s="13"/>
      <c r="H58" s="13"/>
      <c r="I58" s="11"/>
      <c r="J58" s="11"/>
      <c r="K58" s="96"/>
      <c r="L58" s="96"/>
      <c r="M58" s="3"/>
      <c r="N58" s="3"/>
    </row>
    <row r="59" spans="12:14" ht="7.5" customHeight="1">
      <c r="L59" s="3"/>
      <c r="M59" s="3"/>
      <c r="N59" s="3"/>
    </row>
    <row r="60" spans="2:14" ht="34.5" customHeight="1">
      <c r="B60" s="127" t="s">
        <v>35</v>
      </c>
      <c r="C60" s="127"/>
      <c r="D60" s="24">
        <f>I16+I19+I22+I29+I32</f>
        <v>10047</v>
      </c>
      <c r="E60" s="1" t="s">
        <v>34</v>
      </c>
      <c r="F60" s="129" t="s">
        <v>36</v>
      </c>
      <c r="G60" s="129"/>
      <c r="H60" s="129"/>
      <c r="I60" s="126">
        <f>I16</f>
        <v>8099</v>
      </c>
      <c r="J60" s="126"/>
      <c r="K60" s="8" t="s">
        <v>34</v>
      </c>
      <c r="L60" s="25"/>
      <c r="M60" s="3"/>
      <c r="N60" s="3"/>
    </row>
    <row r="61" spans="2:14" ht="20.25" customHeight="1">
      <c r="B61" s="6" t="s">
        <v>21</v>
      </c>
      <c r="C61" s="1" t="s">
        <v>96</v>
      </c>
      <c r="G61" s="128"/>
      <c r="H61" s="128"/>
      <c r="I61" s="4"/>
      <c r="J61" s="4"/>
      <c r="K61" s="96"/>
      <c r="L61" s="96"/>
      <c r="M61" s="3"/>
      <c r="N61" s="3"/>
    </row>
    <row r="62" spans="2:14" ht="12" customHeight="1">
      <c r="B62" s="1" t="s">
        <v>22</v>
      </c>
      <c r="C62" s="26">
        <v>89505020102</v>
      </c>
      <c r="G62" s="128"/>
      <c r="H62" s="128"/>
      <c r="I62" s="4"/>
      <c r="J62" s="4"/>
      <c r="K62" s="96"/>
      <c r="L62" s="96"/>
      <c r="M62" s="3"/>
      <c r="N62" s="3"/>
    </row>
    <row r="63" spans="7:14" ht="24" customHeight="1">
      <c r="G63" s="128"/>
      <c r="H63" s="128"/>
      <c r="I63" s="4"/>
      <c r="J63" s="4"/>
      <c r="K63" s="96"/>
      <c r="L63" s="96"/>
      <c r="M63" s="3"/>
      <c r="N63" s="3"/>
    </row>
    <row r="64" spans="7:14" ht="24" customHeight="1">
      <c r="G64" s="128"/>
      <c r="H64" s="128"/>
      <c r="I64" s="4"/>
      <c r="J64" s="4"/>
      <c r="K64" s="96"/>
      <c r="L64" s="96"/>
      <c r="M64" s="3"/>
      <c r="N64" s="3"/>
    </row>
    <row r="65" spans="7:14" ht="24" customHeight="1">
      <c r="G65" s="128"/>
      <c r="H65" s="128"/>
      <c r="I65" s="4"/>
      <c r="J65" s="4"/>
      <c r="K65" s="96"/>
      <c r="L65" s="96"/>
      <c r="M65" s="3"/>
      <c r="N65" s="3"/>
    </row>
    <row r="66" spans="7:14" ht="24" customHeight="1">
      <c r="G66" s="128"/>
      <c r="H66" s="128"/>
      <c r="I66" s="4"/>
      <c r="J66" s="4"/>
      <c r="K66" s="96"/>
      <c r="L66" s="96"/>
      <c r="M66" s="3"/>
      <c r="N66" s="3"/>
    </row>
    <row r="70" ht="12.75" customHeight="1"/>
  </sheetData>
  <sheetProtection/>
  <mergeCells count="218">
    <mergeCell ref="N12:N13"/>
    <mergeCell ref="A10:A11"/>
    <mergeCell ref="A12:A13"/>
    <mergeCell ref="M10:M11"/>
    <mergeCell ref="N10:N11"/>
    <mergeCell ref="C12:C13"/>
    <mergeCell ref="D12:D13"/>
    <mergeCell ref="E12:E13"/>
    <mergeCell ref="H12:H13"/>
    <mergeCell ref="I12:I13"/>
    <mergeCell ref="L12:L13"/>
    <mergeCell ref="M12:M13"/>
    <mergeCell ref="C10:C11"/>
    <mergeCell ref="D10:D11"/>
    <mergeCell ref="E10:E11"/>
    <mergeCell ref="H10:H11"/>
    <mergeCell ref="I10:I11"/>
    <mergeCell ref="J10:K11"/>
    <mergeCell ref="A27:A28"/>
    <mergeCell ref="B27:B28"/>
    <mergeCell ref="C27:C28"/>
    <mergeCell ref="D27:D28"/>
    <mergeCell ref="E27:E28"/>
    <mergeCell ref="H27:H28"/>
    <mergeCell ref="A36:A37"/>
    <mergeCell ref="A42:A43"/>
    <mergeCell ref="C42:C43"/>
    <mergeCell ref="B38:B39"/>
    <mergeCell ref="C38:C39"/>
    <mergeCell ref="D38:D39"/>
    <mergeCell ref="B42:B43"/>
    <mergeCell ref="A46:A47"/>
    <mergeCell ref="A23:A24"/>
    <mergeCell ref="A33:A34"/>
    <mergeCell ref="D33:D34"/>
    <mergeCell ref="I23:I24"/>
    <mergeCell ref="E40:G40"/>
    <mergeCell ref="G44:M44"/>
    <mergeCell ref="H36:I36"/>
    <mergeCell ref="B35:M35"/>
    <mergeCell ref="D42:D43"/>
    <mergeCell ref="I27:I28"/>
    <mergeCell ref="A14:A15"/>
    <mergeCell ref="I17:I18"/>
    <mergeCell ref="C14:C15"/>
    <mergeCell ref="A17:A18"/>
    <mergeCell ref="B17:B18"/>
    <mergeCell ref="C17:C18"/>
    <mergeCell ref="D17:D18"/>
    <mergeCell ref="H14:H15"/>
    <mergeCell ref="I14:I15"/>
    <mergeCell ref="B50:C50"/>
    <mergeCell ref="B46:B47"/>
    <mergeCell ref="B41:M41"/>
    <mergeCell ref="K40:M40"/>
    <mergeCell ref="B36:B37"/>
    <mergeCell ref="G48:M48"/>
    <mergeCell ref="K66:L66"/>
    <mergeCell ref="K58:L58"/>
    <mergeCell ref="K61:L61"/>
    <mergeCell ref="K63:L63"/>
    <mergeCell ref="G64:H64"/>
    <mergeCell ref="K65:L65"/>
    <mergeCell ref="G66:H66"/>
    <mergeCell ref="G65:H65"/>
    <mergeCell ref="K64:L64"/>
    <mergeCell ref="G63:H63"/>
    <mergeCell ref="B58:C58"/>
    <mergeCell ref="I60:J60"/>
    <mergeCell ref="K62:L62"/>
    <mergeCell ref="B57:C57"/>
    <mergeCell ref="B56:C56"/>
    <mergeCell ref="B55:C55"/>
    <mergeCell ref="B60:C60"/>
    <mergeCell ref="G62:H62"/>
    <mergeCell ref="G61:H61"/>
    <mergeCell ref="F60:H60"/>
    <mergeCell ref="A4:A5"/>
    <mergeCell ref="D6:D7"/>
    <mergeCell ref="C4:C5"/>
    <mergeCell ref="J4:K5"/>
    <mergeCell ref="I6:I7"/>
    <mergeCell ref="E6:E7"/>
    <mergeCell ref="H6:H7"/>
    <mergeCell ref="H4:H5"/>
    <mergeCell ref="A6:A7"/>
    <mergeCell ref="B6:B15"/>
    <mergeCell ref="B1:K1"/>
    <mergeCell ref="B2:K2"/>
    <mergeCell ref="D4:D5"/>
    <mergeCell ref="B4:B5"/>
    <mergeCell ref="I4:I5"/>
    <mergeCell ref="E4:E5"/>
    <mergeCell ref="B3:N3"/>
    <mergeCell ref="B51:C51"/>
    <mergeCell ref="J6:K7"/>
    <mergeCell ref="L6:L7"/>
    <mergeCell ref="L14:L15"/>
    <mergeCell ref="B54:C54"/>
    <mergeCell ref="C46:C47"/>
    <mergeCell ref="D36:D37"/>
    <mergeCell ref="C36:C37"/>
    <mergeCell ref="B23:B24"/>
    <mergeCell ref="C6:C7"/>
    <mergeCell ref="K56:L56"/>
    <mergeCell ref="K57:L57"/>
    <mergeCell ref="E46:F46"/>
    <mergeCell ref="K54:L54"/>
    <mergeCell ref="B49:J49"/>
    <mergeCell ref="K49:L49"/>
    <mergeCell ref="B52:C52"/>
    <mergeCell ref="G46:M47"/>
    <mergeCell ref="B53:C53"/>
    <mergeCell ref="E54:G54"/>
    <mergeCell ref="G42:M43"/>
    <mergeCell ref="E36:G37"/>
    <mergeCell ref="J36:J37"/>
    <mergeCell ref="E42:F42"/>
    <mergeCell ref="M23:M24"/>
    <mergeCell ref="K36:M37"/>
    <mergeCell ref="J27:K28"/>
    <mergeCell ref="I33:I34"/>
    <mergeCell ref="E38:G39"/>
    <mergeCell ref="J38:J39"/>
    <mergeCell ref="D46:D47"/>
    <mergeCell ref="K50:L50"/>
    <mergeCell ref="C23:C24"/>
    <mergeCell ref="D23:D24"/>
    <mergeCell ref="E23:E24"/>
    <mergeCell ref="H23:H24"/>
    <mergeCell ref="C33:C34"/>
    <mergeCell ref="E33:E34"/>
    <mergeCell ref="H33:H34"/>
    <mergeCell ref="B45:M45"/>
    <mergeCell ref="A29:H29"/>
    <mergeCell ref="J23:K24"/>
    <mergeCell ref="J33:K34"/>
    <mergeCell ref="B33:B34"/>
    <mergeCell ref="A25:A26"/>
    <mergeCell ref="E25:E26"/>
    <mergeCell ref="H25:H26"/>
    <mergeCell ref="B25:B26"/>
    <mergeCell ref="C25:C26"/>
    <mergeCell ref="D25:D26"/>
    <mergeCell ref="I25:I26"/>
    <mergeCell ref="J25:K26"/>
    <mergeCell ref="L25:L26"/>
    <mergeCell ref="L27:L28"/>
    <mergeCell ref="N4:N5"/>
    <mergeCell ref="J17:K18"/>
    <mergeCell ref="L17:L18"/>
    <mergeCell ref="M27:M28"/>
    <mergeCell ref="N27:N28"/>
    <mergeCell ref="M25:M26"/>
    <mergeCell ref="J19:N19"/>
    <mergeCell ref="J14:K15"/>
    <mergeCell ref="M14:M15"/>
    <mergeCell ref="L4:L5"/>
    <mergeCell ref="L10:L11"/>
    <mergeCell ref="F4:G4"/>
    <mergeCell ref="M4:M5"/>
    <mergeCell ref="M6:M7"/>
    <mergeCell ref="M17:M18"/>
    <mergeCell ref="A19:H19"/>
    <mergeCell ref="B20:B21"/>
    <mergeCell ref="I20:I21"/>
    <mergeCell ref="D20:D21"/>
    <mergeCell ref="M20:M21"/>
    <mergeCell ref="E20:E21"/>
    <mergeCell ref="L20:L21"/>
    <mergeCell ref="H20:H21"/>
    <mergeCell ref="N6:N7"/>
    <mergeCell ref="N14:N15"/>
    <mergeCell ref="D14:D15"/>
    <mergeCell ref="N17:N18"/>
    <mergeCell ref="A16:H16"/>
    <mergeCell ref="J16:N16"/>
    <mergeCell ref="E17:E18"/>
    <mergeCell ref="H17:H18"/>
    <mergeCell ref="E14:E15"/>
    <mergeCell ref="J12:K13"/>
    <mergeCell ref="N33:N34"/>
    <mergeCell ref="J29:N29"/>
    <mergeCell ref="L23:L24"/>
    <mergeCell ref="L33:L34"/>
    <mergeCell ref="M33:M34"/>
    <mergeCell ref="N25:N26"/>
    <mergeCell ref="L30:L31"/>
    <mergeCell ref="K38:M39"/>
    <mergeCell ref="J30:K31"/>
    <mergeCell ref="C8:C9"/>
    <mergeCell ref="D8:D9"/>
    <mergeCell ref="E8:E9"/>
    <mergeCell ref="H8:H9"/>
    <mergeCell ref="I8:I9"/>
    <mergeCell ref="J8:K9"/>
    <mergeCell ref="J22:N22"/>
    <mergeCell ref="J20:K21"/>
    <mergeCell ref="A32:H32"/>
    <mergeCell ref="J32:N32"/>
    <mergeCell ref="L8:L9"/>
    <mergeCell ref="M8:M9"/>
    <mergeCell ref="N8:N9"/>
    <mergeCell ref="B30:B31"/>
    <mergeCell ref="C30:C31"/>
    <mergeCell ref="D30:D31"/>
    <mergeCell ref="E30:E31"/>
    <mergeCell ref="H30:H31"/>
    <mergeCell ref="A22:H22"/>
    <mergeCell ref="N20:N21"/>
    <mergeCell ref="M30:M31"/>
    <mergeCell ref="N30:N31"/>
    <mergeCell ref="A8:A9"/>
    <mergeCell ref="A30:A31"/>
    <mergeCell ref="I30:I31"/>
    <mergeCell ref="N23:N24"/>
    <mergeCell ref="A20:A21"/>
    <mergeCell ref="C20:C21"/>
  </mergeCells>
  <printOptions/>
  <pageMargins left="0.25" right="0.25" top="0.75" bottom="0.75" header="0.3" footer="0.3"/>
  <pageSetup horizontalDpi="600" verticalDpi="600" orientation="landscape" paperSize="9" scale="63" r:id="rId1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Вячеслав Валентинович</cp:lastModifiedBy>
  <cp:lastPrinted>2013-04-08T02:51:12Z</cp:lastPrinted>
  <dcterms:created xsi:type="dcterms:W3CDTF">1996-10-08T23:32:33Z</dcterms:created>
  <dcterms:modified xsi:type="dcterms:W3CDTF">2013-04-08T02:52:08Z</dcterms:modified>
  <cp:category/>
  <cp:version/>
  <cp:contentType/>
  <cp:contentStatus/>
</cp:coreProperties>
</file>