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60" yWindow="390" windowWidth="29040" windowHeight="1632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ведомость'!$A$2:$M$69</definedName>
  </definedNames>
  <calcPr calcId="145621" refMode="R1C1"/>
</workbook>
</file>

<file path=xl/calcChain.xml><?xml version="1.0" encoding="utf-8"?>
<calcChain xmlns="http://schemas.openxmlformats.org/spreadsheetml/2006/main">
  <c r="J64" i="12" l="1"/>
  <c r="I52" i="12" l="1"/>
  <c r="I53" i="12" l="1"/>
  <c r="D64" i="12"/>
</calcChain>
</file>

<file path=xl/sharedStrings.xml><?xml version="1.0" encoding="utf-8"?>
<sst xmlns="http://schemas.openxmlformats.org/spreadsheetml/2006/main" count="413" uniqueCount="248">
  <si>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</si>
  <si>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</si>
  <si>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</si>
  <si>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</si>
  <si>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</si>
  <si>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</si>
  <si>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</si>
  <si>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</si>
  <si>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</si>
  <si>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</si>
  <si>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</si>
  <si>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</si>
  <si>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</si>
  <si>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</si>
  <si>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</si>
  <si>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</si>
  <si>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</si>
  <si>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</si>
  <si>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</si>
  <si>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</si>
  <si>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</si>
  <si>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</si>
  <si>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№</t>
  </si>
  <si>
    <t>МТЗ</t>
  </si>
  <si>
    <t>ТО</t>
  </si>
  <si>
    <t xml:space="preserve">ИТОГО: </t>
  </si>
  <si>
    <t>ЮТЭК Энергия</t>
  </si>
  <si>
    <t>ЮТЭК-Нягань</t>
  </si>
  <si>
    <t>г.Нягань</t>
  </si>
  <si>
    <t>ЮТЭК-Кода</t>
  </si>
  <si>
    <t>Советский ф-ал 
ОАО "ЮРЭСК"</t>
  </si>
  <si>
    <t>г.Советский</t>
  </si>
  <si>
    <t>г.Югорск</t>
  </si>
  <si>
    <t>Кондинский ф-ал
ОАО "ЮРЭСК"</t>
  </si>
  <si>
    <t>п. Междуреченский</t>
  </si>
  <si>
    <t>г. Урай</t>
  </si>
  <si>
    <t>падение деревьев  -                                                      0</t>
  </si>
  <si>
    <t>по вине сторонних организаций  -                             0</t>
  </si>
  <si>
    <t>котельная</t>
  </si>
  <si>
    <t>п.Березово</t>
  </si>
  <si>
    <t>ВЛ-110 Игрим-Березово-2</t>
  </si>
  <si>
    <t>Не установлена</t>
  </si>
  <si>
    <t>п.Леуши, п.Лиственичный, д.Леушинка</t>
  </si>
  <si>
    <t>ПС 110/35/10 Юмас, ВЛ-10 Ягодный</t>
  </si>
  <si>
    <t>Ханты-Мансийский р-он ОАО "ЮРЭСК"</t>
  </si>
  <si>
    <t>п.Приобье</t>
  </si>
  <si>
    <t>21.04.14
13:00</t>
  </si>
  <si>
    <t>21.04.14
18:00</t>
  </si>
  <si>
    <t>5:00</t>
  </si>
  <si>
    <t>Разрушение изоляторов на опоре №226, 268.</t>
  </si>
  <si>
    <t>ЦРП"Советский" ВЛ-10кВ ф.Семакова</t>
  </si>
  <si>
    <t>21.04.14
22:23</t>
  </si>
  <si>
    <t>22.04.14
00:42</t>
  </si>
  <si>
    <t>Повреждение КЛ-10кВ ф.Семакова.</t>
  </si>
  <si>
    <t>п. Озерный (СУ-966)</t>
  </si>
  <si>
    <t>ЦРП "ВОС", ВЛ-6кВ яч. № 8.</t>
  </si>
  <si>
    <t>21.04.14
12:45</t>
  </si>
  <si>
    <t>21.04.14
17:15</t>
  </si>
  <si>
    <t xml:space="preserve">Не установлена (сильный порывистый ветер). </t>
  </si>
  <si>
    <t>г.Белоярский</t>
  </si>
  <si>
    <t>ЦРП "ВОС", ВЛ-6кВ яч. № 27.</t>
  </si>
  <si>
    <t>21.04.14
14:44</t>
  </si>
  <si>
    <t>21.04.14
15:26</t>
  </si>
  <si>
    <t>ПС 110/6 Белоярская, ВЛ-6кВ ф.Промзона</t>
  </si>
  <si>
    <t>21.04.14
13:27</t>
  </si>
  <si>
    <t>21.04.14
19:29</t>
  </si>
  <si>
    <t>Белоярский ф-ал 
ОАО "ЮРЭСК"</t>
  </si>
  <si>
    <t>Березовский  ф-ал 
ОАО "ЮРЭСК"</t>
  </si>
  <si>
    <t>п. Березово</t>
  </si>
  <si>
    <t>21.04.14
17:19</t>
  </si>
  <si>
    <t>21.04.14
17:30</t>
  </si>
  <si>
    <t>21.04.14
18:30</t>
  </si>
  <si>
    <t>РП-13, ВЛ-10кВ ф. АТБ-14</t>
  </si>
  <si>
    <t>21.04.14
16:35</t>
  </si>
  <si>
    <t>21.04.14
17:18</t>
  </si>
  <si>
    <t>РП-16, ВЛ-10кВ ф. Сады</t>
  </si>
  <si>
    <t>21.04.14
17:38</t>
  </si>
  <si>
    <t>п.Уньюган</t>
  </si>
  <si>
    <t>ПС110/10 Уньюган ВЛ-10 ф.Гараж</t>
  </si>
  <si>
    <t>21.04.14
08:42</t>
  </si>
  <si>
    <t>21.04.14
09:54</t>
  </si>
  <si>
    <t>РП-1 ВЛ-10 ф.17</t>
  </si>
  <si>
    <t>21.04.14
09:45</t>
  </si>
  <si>
    <t>21.04.14
10:26</t>
  </si>
  <si>
    <t>21.04.14
16:22</t>
  </si>
  <si>
    <t>21.04.14
22:46</t>
  </si>
  <si>
    <t>Повреждение опоры №28.</t>
  </si>
  <si>
    <t>ЮТЭК-ЮГ</t>
  </si>
  <si>
    <t>п.Шугур</t>
  </si>
  <si>
    <t>4ДГА</t>
  </si>
  <si>
    <t>тех. отказ</t>
  </si>
  <si>
    <t>21.04.14
21:00</t>
  </si>
  <si>
    <t>21.04.14
21:30</t>
  </si>
  <si>
    <t>Технологический отказ 4ДГА.</t>
  </si>
  <si>
    <t>3 ДГА</t>
  </si>
  <si>
    <t>отключен персоналом</t>
  </si>
  <si>
    <t>21.04.14
12:36</t>
  </si>
  <si>
    <t>21.04.14
13:45</t>
  </si>
  <si>
    <t>1:09</t>
  </si>
  <si>
    <t>Отключена персоналом для устранения замыкания на ВЛ-0,4кВ.</t>
  </si>
  <si>
    <t>г. Ханты-Мансийск</t>
  </si>
  <si>
    <t>ПС 110/10 Западная, В-10 РП-40-2</t>
  </si>
  <si>
    <t>22.04.14
20:44</t>
  </si>
  <si>
    <t>22.04.14
21:42</t>
  </si>
  <si>
    <t>Разрушение кабельной муфты 10кВ. на 
РП-14 (ГЭС).</t>
  </si>
  <si>
    <t>РП №1 ВЛ-10 ф.ИРП</t>
  </si>
  <si>
    <t>22.04.14
09:52</t>
  </si>
  <si>
    <t>22.04.14
11:35</t>
  </si>
  <si>
    <t>2:43</t>
  </si>
  <si>
    <t>Повреждение КЛ-10 от ТП-6 до РП №3.</t>
  </si>
  <si>
    <t>22.04.14
09:10</t>
  </si>
  <si>
    <t>п.Лорба</t>
  </si>
  <si>
    <t>ВЛ-110 Красноленинская-Чистая-1 
(ПС 110/6 Лорба)</t>
  </si>
  <si>
    <t>1,2ст. ДЗ 
1ст. ТНЗНП</t>
  </si>
  <si>
    <t>21.04.14
13:05</t>
  </si>
  <si>
    <t>22.04.14
14:33</t>
  </si>
  <si>
    <t>25:28</t>
  </si>
  <si>
    <t>Разрушение ЛР-110 Лорба-1 на ПС Лорба.</t>
  </si>
  <si>
    <t>г. Нягань</t>
  </si>
  <si>
    <t>РП №13, ВЛ-10 ф.АТБ-14</t>
  </si>
  <si>
    <t>22.04.14
17:49</t>
  </si>
  <si>
    <t>22.04.14
19:08</t>
  </si>
  <si>
    <t xml:space="preserve"> Разрушение изолятора 10кВ. 
На опоре .№3 фаза "А"</t>
  </si>
  <si>
    <t>22.04.14
20:29</t>
  </si>
  <si>
    <t>22.04.14
21:36</t>
  </si>
  <si>
    <t>1:07</t>
  </si>
  <si>
    <t>Причина не установлена.</t>
  </si>
  <si>
    <t xml:space="preserve">п. Междереченский </t>
  </si>
  <si>
    <t>ЗРУ-10 НПС Конда-2, ВЛ-10кВ Нефтяник-2</t>
  </si>
  <si>
    <t>23.04.14
10:20</t>
  </si>
  <si>
    <t>23.04.14
11:58</t>
  </si>
  <si>
    <t>1:38</t>
  </si>
  <si>
    <t>Перегруз В-10кВ Нефтяник-2,
ВЛ-10кВ Нефтяник-1 находилась в ремонте</t>
  </si>
  <si>
    <t>г. Белоярский</t>
  </si>
  <si>
    <t>КГТС-72, ф.10кВ №117</t>
  </si>
  <si>
    <t>23.04.14
14:21</t>
  </si>
  <si>
    <t>23.04.14
14:24</t>
  </si>
  <si>
    <t>Повреждение КЛ-10кВ  ввод-2 ЦРП №4 строительной техникой, в 14:40 потребители переведены на ввод-1 ЦРП №4 через СВ-10</t>
  </si>
  <si>
    <t>ЮТЭК-НВР</t>
  </si>
  <si>
    <t>д. Колек-Еган</t>
  </si>
  <si>
    <t>ПС 35/6 Хохряковская, ВЛ-6кВ ф.№4</t>
  </si>
  <si>
    <t>23.04.14
17:08</t>
  </si>
  <si>
    <t>24.04.14
13:00</t>
  </si>
  <si>
    <t>На опоре №78 на фазе "В" сорвана вязка с опорного изолятора</t>
  </si>
  <si>
    <t>3ДГА</t>
  </si>
  <si>
    <t>23.04.14
14:57</t>
  </si>
  <si>
    <t>23.04.14
15:50</t>
  </si>
  <si>
    <t>0:53</t>
  </si>
  <si>
    <t>Схлест проводов на ВЛ-10кВ.</t>
  </si>
  <si>
    <t>23.04.14
19:34</t>
  </si>
  <si>
    <t>23.04.14
21:00</t>
  </si>
  <si>
    <t>1:26</t>
  </si>
  <si>
    <t>Падение опоры ВЛ-0,4 ф. №4 от ТП-203.</t>
  </si>
  <si>
    <t xml:space="preserve">п. Алябьево </t>
  </si>
  <si>
    <t xml:space="preserve">ПС 110/10 Алябьевская, 
ВЛ-10кВ ф. Алябьево </t>
  </si>
  <si>
    <t>25.04.14. 02:50</t>
  </si>
  <si>
    <t>25.04.14. 12:06</t>
  </si>
  <si>
    <t>Отгорание  проводов  на ВЛ-10 из-за пожара хоз. построек  п.Алябьево</t>
  </si>
  <si>
    <t>г. Советский</t>
  </si>
  <si>
    <t xml:space="preserve">ПС 220/110/10 Картопья, 
КЛ-10кВ ф. ПМК </t>
  </si>
  <si>
    <t>25.04.14. 06:23</t>
  </si>
  <si>
    <t>25.04.14. 
6:58</t>
  </si>
  <si>
    <t>РП-150, ВЛ-10 ф.ПМК</t>
  </si>
  <si>
    <t>г. Югорск</t>
  </si>
  <si>
    <t>ПС 110/10 Хвойная, ВЛ-10кВ ф.РП-1-1</t>
  </si>
  <si>
    <t>25.04.14. 16:15</t>
  </si>
  <si>
    <t>25.04.14.
19:16</t>
  </si>
  <si>
    <t>Повреждение КЛ-10кВ от ПС Хвойная 
до РП-1-1, потребители переведены 
от РП-1-2.</t>
  </si>
  <si>
    <t>ПС 110/35/6 Урай ВЛ-6кВ ф.Спутник</t>
  </si>
  <si>
    <t>ЗЗ</t>
  </si>
  <si>
    <t>25.04.14. 20:12</t>
  </si>
  <si>
    <t>ТП 9-6-4 РУ-0.4кВ яч.№4</t>
  </si>
  <si>
    <t>26.04.14
11:50</t>
  </si>
  <si>
    <t>26.04.14
12:35</t>
  </si>
  <si>
    <t>Схлест проводов ВЛ-0.4кВ оп №10</t>
  </si>
  <si>
    <t>ТП 9-12-5 РУ-0.4кВ яч.№9 ф.№2</t>
  </si>
  <si>
    <t>26.04.14
11:55</t>
  </si>
  <si>
    <t>26.04.14
14:37</t>
  </si>
  <si>
    <t>Обрыв провода ВЛ-0.4кВ ф."В", оп№4</t>
  </si>
  <si>
    <t>МВД</t>
  </si>
  <si>
    <t>ТП 9-13-9 РУ-0.4кВ яч.№3 ф.№4</t>
  </si>
  <si>
    <t>26.04.14
12:20</t>
  </si>
  <si>
    <t>26.04.14
15:55</t>
  </si>
  <si>
    <t>Обрыв провода ВЛ-0.4кВ ф."С" оп №8-</t>
  </si>
  <si>
    <t>ПС 110\10 Хвойная ВЛ-10кВ Зеленая Зона</t>
  </si>
  <si>
    <t>26.04.10
14:56</t>
  </si>
  <si>
    <t>Схлест проводов в пролете оп.44-45. </t>
  </si>
  <si>
    <t>ПС 220\110\10 Картопья, КЛ-10кВ ф.ПМК</t>
  </si>
  <si>
    <t>26.04.14
08:17</t>
  </si>
  <si>
    <t>26.04.14
9:10</t>
  </si>
  <si>
    <t xml:space="preserve">Потребители ф. ПМК переведена на КЛ-10 ф.Хлебзавод в 9:10. 
</t>
  </si>
  <si>
    <t>Неблагоприятные метеоусловия, сильный ветер. 09:55 перевод нагрузки на ВЛ-110 Игрим-Березово-1.</t>
  </si>
  <si>
    <t>больница</t>
  </si>
  <si>
    <t>26.04.14
08:57</t>
  </si>
  <si>
    <t>26.04.14
22:44</t>
  </si>
  <si>
    <t>РП-13  ВЛ-10кВ  ф. "АТБ-14"</t>
  </si>
  <si>
    <t>26.04.14
15:29</t>
  </si>
  <si>
    <t>26.04.14
15:42</t>
  </si>
  <si>
    <t>0:13</t>
  </si>
  <si>
    <t>Неблагоприятные метеоусловия, сильный ветер.</t>
  </si>
  <si>
    <t>РП-6  ВЛ-10кВ  ф. "КОС-3"</t>
  </si>
  <si>
    <t>26.04.14
17:20</t>
  </si>
  <si>
    <t>26.04.14
17:45</t>
  </si>
  <si>
    <t>0:25</t>
  </si>
  <si>
    <t>РП-17  ВЛ-10кВ  ф. "Северный"</t>
  </si>
  <si>
    <t>26.04.14
18:14</t>
  </si>
  <si>
    <t>0:54</t>
  </si>
  <si>
    <t>Касание кабеля связи в пролете №11-12</t>
  </si>
  <si>
    <t>п. Н.Нарыкары</t>
  </si>
  <si>
    <t>ЗГПА</t>
  </si>
  <si>
    <t>Автоматическое отключение</t>
  </si>
  <si>
    <t>КЗ в сетях потребителя. Сильный ветер.</t>
  </si>
  <si>
    <t>котельная, школа</t>
  </si>
  <si>
    <t>КЗ в сетях потребителя. Сильный ветер. Котельная запитана от собственной ДЭС.
ТП-203 отключена.</t>
  </si>
  <si>
    <t>школа</t>
  </si>
  <si>
    <t xml:space="preserve">Производится поочередное включение потребителей .В работе ТП-203 в 16:30; ТП-204 в 17:30; ТП-202 в 19:22.  </t>
  </si>
  <si>
    <t>ЮТЭК-Лангепас</t>
  </si>
  <si>
    <t>г. Лангепас</t>
  </si>
  <si>
    <t>ПС 110\35\10 Лангепас, КЛ-10кВ ф.№42</t>
  </si>
  <si>
    <t>26.04.14
09:18</t>
  </si>
  <si>
    <t>26.04.14
12:52</t>
  </si>
  <si>
    <t>Повреждение КЛ-10   
техникой сторонней организации.</t>
  </si>
  <si>
    <t>25.04.14.
08:25</t>
  </si>
  <si>
    <t>26.04.14
10:15</t>
  </si>
  <si>
    <t>26.04.14
10:50</t>
  </si>
  <si>
    <t>26.04.14
12:40</t>
  </si>
  <si>
    <t>26.04.14
16:05</t>
  </si>
  <si>
    <t>26.04.14
19:22</t>
  </si>
  <si>
    <t>26.04.14
15:15</t>
  </si>
  <si>
    <t>26.04.14
12:10</t>
  </si>
  <si>
    <t>26.04.14
10:45</t>
  </si>
  <si>
    <t>Исполнитель : Чоршанбиев Т.А.</t>
  </si>
  <si>
    <t>за период с  21.04.14г по 28.04.14</t>
  </si>
  <si>
    <t>Причина не установлена (сильный ветер).</t>
  </si>
  <si>
    <t>25.04.14. 
22:25</t>
  </si>
  <si>
    <t>26.04.10
17:01</t>
  </si>
  <si>
    <t>по вине сторонних организаций  -                            2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</si>
  <si>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                3</t>
    </r>
  </si>
  <si>
    <r>
      <t xml:space="preserve">Повреждение ВЛ  - </t>
    </r>
    <r>
      <rPr>
        <b/>
        <sz val="12"/>
        <rFont val="Times New Roman"/>
        <family val="1"/>
        <charset val="204"/>
      </rPr>
      <t xml:space="preserve">                                                17</t>
    </r>
  </si>
  <si>
    <t>атмосферные воздействия -                                      17</t>
  </si>
  <si>
    <r>
      <t>Отказ генераторных установок -</t>
    </r>
    <r>
      <rPr>
        <b/>
        <sz val="12"/>
        <rFont val="Times New Roman"/>
        <family val="1"/>
        <charset val="204"/>
      </rPr>
      <t xml:space="preserve">                           2</t>
    </r>
  </si>
  <si>
    <t>п. Излучинск</t>
  </si>
  <si>
    <t>ПС 110/35/6 Гидронамыв,
 ВЛ-6кВ ф.№177</t>
  </si>
  <si>
    <t>27.04.14
16:30</t>
  </si>
  <si>
    <t>27.04.14
21:31</t>
  </si>
  <si>
    <t>Не установлена.</t>
  </si>
  <si>
    <r>
      <t xml:space="preserve">ИТОГО : </t>
    </r>
    <r>
      <rPr>
        <b/>
        <sz val="12"/>
        <rFont val="Times New Roman"/>
        <family val="1"/>
        <charset val="204"/>
      </rPr>
      <t>45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-22</t>
    </r>
  </si>
  <si>
    <r>
      <t>Причина не установлена   -</t>
    </r>
    <r>
      <rPr>
        <b/>
        <sz val="12"/>
        <rFont val="Times New Roman"/>
        <family val="1"/>
        <charset val="204"/>
      </rPr>
      <t xml:space="preserve">                                   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</si>
</sst>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h:mm;@"/>
    <numFmt numFmtId="166" formatCode="[$-F400]h:mm:ss\ AM/PM"/>
  </numFmts>
  <fonts count="30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4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/>
    <xf numFmtId="164" fontId="25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20" fontId="4" fillId="3" borderId="2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left" vertical="center" wrapText="1"/>
    </xf>
    <xf numFmtId="20" fontId="4" fillId="3" borderId="9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8" fillId="9" borderId="0" xfId="0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0" borderId="2" xfId="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20" fontId="4" fillId="3" borderId="1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vertical="center"/>
    </xf>
    <xf numFmtId="0" fontId="7" fillId="3" borderId="8" xfId="0" applyNumberFormat="1" applyFont="1" applyFill="1" applyBorder="1" applyAlignment="1">
      <alignment horizontal="left" vertical="center"/>
    </xf>
    <xf numFmtId="2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3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20" fontId="4" fillId="3" borderId="6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49" fontId="4" fillId="0" borderId="7" xfId="8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1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vertical="center" wrapText="1"/>
    </xf>
    <xf numFmtId="20" fontId="4" fillId="0" borderId="0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20" fontId="4" fillId="0" borderId="6" xfId="0" applyNumberFormat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20" fontId="4" fillId="0" borderId="7" xfId="0" applyNumberFormat="1" applyFont="1" applyFill="1" applyBorder="1" applyAlignment="1">
      <alignment horizontal="center" vertical="center" wrapText="1"/>
    </xf>
    <xf numFmtId="20" fontId="4" fillId="0" borderId="1" xfId="1" applyNumberFormat="1" applyFont="1" applyFill="1" applyBorder="1" applyAlignment="1">
      <alignment horizontal="center" vertical="center" wrapText="1"/>
    </xf>
    <xf numFmtId="0" fontId="4" fillId="10" borderId="12" xfId="1" applyFont="1" applyFill="1" applyBorder="1" applyAlignment="1">
      <alignment horizontal="left" vertical="center" wrapText="1"/>
    </xf>
    <xf numFmtId="20" fontId="4" fillId="0" borderId="4" xfId="1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20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4" fillId="10" borderId="2" xfId="1" applyFont="1" applyFill="1" applyBorder="1" applyAlignment="1">
      <alignment horizontal="left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0" fontId="4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29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NumberFormat="1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vertical="center"/>
    </xf>
    <xf numFmtId="0" fontId="4" fillId="7" borderId="3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4" fillId="9" borderId="3" xfId="0" applyNumberFormat="1" applyFont="1" applyFill="1" applyBorder="1" applyAlignment="1">
      <alignment horizontal="left" vertical="center" wrapText="1"/>
    </xf>
    <xf numFmtId="0" fontId="13" fillId="9" borderId="14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vertical="center" wrapText="1"/>
    </xf>
    <xf numFmtId="0" fontId="4" fillId="8" borderId="3" xfId="0" applyNumberFormat="1" applyFont="1" applyFill="1" applyBorder="1" applyAlignment="1">
      <alignment horizontal="left" vertical="center" wrapText="1"/>
    </xf>
    <xf numFmtId="0" fontId="4" fillId="8" borderId="1" xfId="0" applyNumberFormat="1" applyFont="1" applyFill="1" applyBorder="1" applyAlignment="1">
      <alignment vertical="center" wrapText="1"/>
    </xf>
    <xf numFmtId="0" fontId="4" fillId="9" borderId="2" xfId="0" applyNumberFormat="1" applyFont="1" applyFill="1" applyBorder="1" applyAlignment="1">
      <alignment vertical="center" wrapText="1"/>
    </xf>
    <xf numFmtId="0" fontId="7" fillId="5" borderId="2" xfId="2" applyNumberFormat="1" applyFont="1" applyFill="1" applyBorder="1" applyAlignment="1">
      <alignment horizontal="left" vertical="center" wrapText="1"/>
    </xf>
    <xf numFmtId="0" fontId="4" fillId="5" borderId="3" xfId="0" applyNumberFormat="1" applyFont="1" applyFill="1" applyBorder="1" applyAlignment="1">
      <alignment horizontal="left" vertical="center" wrapText="1"/>
    </xf>
    <xf numFmtId="0" fontId="4" fillId="6" borderId="3" xfId="0" applyNumberFormat="1" applyFont="1" applyFill="1" applyBorder="1" applyAlignment="1">
      <alignment horizontal="left" vertical="center" wrapText="1"/>
    </xf>
    <xf numFmtId="0" fontId="7" fillId="6" borderId="3" xfId="2" applyNumberFormat="1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16" fillId="6" borderId="0" xfId="0" applyFont="1" applyFill="1" applyBorder="1" applyAlignment="1">
      <alignment horizontal="right" vertical="center" wrapText="1"/>
    </xf>
    <xf numFmtId="0" fontId="16" fillId="5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8" xfId="2" applyNumberFormat="1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center" vertical="center" wrapText="1"/>
    </xf>
    <xf numFmtId="0" fontId="12" fillId="0" borderId="7" xfId="2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right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4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Обычный" xfId="0" builtinId="0"/>
    <cellStyle name="Обычный 2" xfId="1"/>
    <cellStyle name="Обычный 2 2" xfId="11"/>
    <cellStyle name="Обычный 3" xfId="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M70"/>
  <sheetViews>
    <sheetView tabSelected="1" view="pageBreakPreview" zoomScaleNormal="70" zoomScaleSheetLayoutView="100" workbookViewId="0">
      <selection activeCell="J7" sqref="J7:M7"/>
    </sheetView>
  </sheetViews>
  <sheetFormatPr defaultRowHeight="12.75" x14ac:dyDescent="0.2"/>
  <cols>
    <col min="1" max="1" width="7.5703125" style="4" customWidth="1"/>
    <col min="2" max="2" width="27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8.42578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3" ht="22.5" customHeight="1" x14ac:dyDescent="0.25"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3" ht="23.25" customHeight="1" x14ac:dyDescent="0.25">
      <c r="B2" s="168" t="s">
        <v>14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3" ht="26.25" customHeight="1" x14ac:dyDescent="0.2">
      <c r="B3" s="167" t="s">
        <v>232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3" ht="27" customHeight="1" x14ac:dyDescent="0.2">
      <c r="A4" s="137" t="s">
        <v>13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</row>
    <row r="5" spans="1:13" ht="21.75" customHeight="1" x14ac:dyDescent="0.2">
      <c r="A5" s="139" t="s">
        <v>22</v>
      </c>
      <c r="B5" s="169" t="s">
        <v>4</v>
      </c>
      <c r="C5" s="139" t="s">
        <v>6</v>
      </c>
      <c r="D5" s="139" t="s">
        <v>3</v>
      </c>
      <c r="E5" s="139" t="s">
        <v>7</v>
      </c>
      <c r="F5" s="139" t="s">
        <v>5</v>
      </c>
      <c r="G5" s="139"/>
      <c r="H5" s="139" t="s">
        <v>10</v>
      </c>
      <c r="I5" s="139" t="s">
        <v>9</v>
      </c>
      <c r="J5" s="139" t="s">
        <v>0</v>
      </c>
      <c r="K5" s="139" t="s">
        <v>8</v>
      </c>
      <c r="L5" s="139" t="s">
        <v>11</v>
      </c>
      <c r="M5" s="140" t="s">
        <v>12</v>
      </c>
    </row>
    <row r="6" spans="1:13" ht="28.5" customHeight="1" x14ac:dyDescent="0.2">
      <c r="A6" s="139"/>
      <c r="B6" s="169"/>
      <c r="C6" s="142"/>
      <c r="D6" s="139"/>
      <c r="E6" s="139"/>
      <c r="F6" s="3" t="s">
        <v>1</v>
      </c>
      <c r="G6" s="3" t="s">
        <v>2</v>
      </c>
      <c r="H6" s="139"/>
      <c r="I6" s="139"/>
      <c r="J6" s="142"/>
      <c r="K6" s="139"/>
      <c r="L6" s="139"/>
      <c r="M6" s="141"/>
    </row>
    <row r="7" spans="1:13" s="14" customFormat="1" ht="18" customHeight="1" x14ac:dyDescent="0.2">
      <c r="A7" s="143"/>
      <c r="B7" s="144"/>
      <c r="C7" s="144"/>
      <c r="D7" s="144"/>
      <c r="E7" s="144"/>
      <c r="F7" s="144"/>
      <c r="G7" s="144"/>
      <c r="H7" s="145"/>
      <c r="I7" s="15"/>
      <c r="J7" s="146"/>
      <c r="K7" s="147"/>
      <c r="L7" s="147"/>
      <c r="M7" s="148"/>
    </row>
    <row r="8" spans="1:13" s="31" customFormat="1" ht="31.5" x14ac:dyDescent="0.2">
      <c r="A8" s="22">
        <v>1</v>
      </c>
      <c r="B8" s="48" t="s">
        <v>44</v>
      </c>
      <c r="C8" s="59" t="s">
        <v>100</v>
      </c>
      <c r="D8" s="59" t="s">
        <v>101</v>
      </c>
      <c r="E8" s="44" t="s">
        <v>24</v>
      </c>
      <c r="F8" s="49" t="s">
        <v>102</v>
      </c>
      <c r="G8" s="49" t="s">
        <v>103</v>
      </c>
      <c r="H8" s="41">
        <v>4.027777777777778E-2</v>
      </c>
      <c r="I8" s="44">
        <v>0</v>
      </c>
      <c r="J8" s="119" t="s">
        <v>104</v>
      </c>
      <c r="K8" s="29" t="s">
        <v>20</v>
      </c>
      <c r="L8" s="44">
        <v>2</v>
      </c>
      <c r="M8" s="44" t="s">
        <v>20</v>
      </c>
    </row>
    <row r="9" spans="1:13" s="23" customFormat="1" ht="47.25" x14ac:dyDescent="0.2">
      <c r="A9" s="22">
        <v>2</v>
      </c>
      <c r="B9" s="151" t="s">
        <v>33</v>
      </c>
      <c r="C9" s="40" t="s">
        <v>42</v>
      </c>
      <c r="D9" s="40" t="s">
        <v>43</v>
      </c>
      <c r="E9" s="29" t="s">
        <v>23</v>
      </c>
      <c r="F9" s="49" t="s">
        <v>46</v>
      </c>
      <c r="G9" s="49" t="s">
        <v>47</v>
      </c>
      <c r="H9" s="50" t="s">
        <v>48</v>
      </c>
      <c r="I9" s="52">
        <v>5839</v>
      </c>
      <c r="J9" s="109" t="s">
        <v>49</v>
      </c>
      <c r="K9" s="29" t="s">
        <v>20</v>
      </c>
      <c r="L9" s="29">
        <v>2</v>
      </c>
      <c r="M9" s="29" t="s">
        <v>21</v>
      </c>
    </row>
    <row r="10" spans="1:13" s="23" customFormat="1" ht="31.5" x14ac:dyDescent="0.2">
      <c r="A10" s="22">
        <v>3</v>
      </c>
      <c r="B10" s="152"/>
      <c r="C10" s="40" t="s">
        <v>34</v>
      </c>
      <c r="D10" s="40" t="s">
        <v>105</v>
      </c>
      <c r="E10" s="29" t="s">
        <v>24</v>
      </c>
      <c r="F10" s="41" t="s">
        <v>106</v>
      </c>
      <c r="G10" s="41" t="s">
        <v>107</v>
      </c>
      <c r="H10" s="50" t="s">
        <v>108</v>
      </c>
      <c r="I10" s="52">
        <v>1850</v>
      </c>
      <c r="J10" s="118" t="s">
        <v>109</v>
      </c>
      <c r="K10" s="29" t="s">
        <v>20</v>
      </c>
      <c r="L10" s="29">
        <v>3</v>
      </c>
      <c r="M10" s="29" t="s">
        <v>21</v>
      </c>
    </row>
    <row r="11" spans="1:13" s="23" customFormat="1" ht="31.5" x14ac:dyDescent="0.2">
      <c r="A11" s="67">
        <v>4</v>
      </c>
      <c r="B11" s="152"/>
      <c r="C11" s="40" t="s">
        <v>127</v>
      </c>
      <c r="D11" s="40" t="s">
        <v>128</v>
      </c>
      <c r="E11" s="29" t="s">
        <v>23</v>
      </c>
      <c r="F11" s="41" t="s">
        <v>129</v>
      </c>
      <c r="G11" s="41" t="s">
        <v>130</v>
      </c>
      <c r="H11" s="58" t="s">
        <v>131</v>
      </c>
      <c r="I11" s="52">
        <v>3488</v>
      </c>
      <c r="J11" s="120" t="s">
        <v>132</v>
      </c>
      <c r="K11" s="29" t="s">
        <v>20</v>
      </c>
      <c r="L11" s="29">
        <v>6</v>
      </c>
      <c r="M11" s="29" t="s">
        <v>21</v>
      </c>
    </row>
    <row r="12" spans="1:13" s="23" customFormat="1" ht="31.5" x14ac:dyDescent="0.2">
      <c r="A12" s="67">
        <v>5</v>
      </c>
      <c r="B12" s="151" t="s">
        <v>66</v>
      </c>
      <c r="C12" s="40" t="s">
        <v>54</v>
      </c>
      <c r="D12" s="81" t="s">
        <v>55</v>
      </c>
      <c r="E12" s="29" t="s">
        <v>24</v>
      </c>
      <c r="F12" s="80" t="s">
        <v>56</v>
      </c>
      <c r="G12" s="80" t="s">
        <v>57</v>
      </c>
      <c r="H12" s="82">
        <v>0.1875</v>
      </c>
      <c r="I12" s="29">
        <v>983</v>
      </c>
      <c r="J12" s="124" t="s">
        <v>58</v>
      </c>
      <c r="K12" s="83" t="s">
        <v>20</v>
      </c>
      <c r="L12" s="29">
        <v>3</v>
      </c>
      <c r="M12" s="29" t="s">
        <v>21</v>
      </c>
    </row>
    <row r="13" spans="1:13" s="23" customFormat="1" ht="31.5" x14ac:dyDescent="0.2">
      <c r="A13" s="67">
        <v>6</v>
      </c>
      <c r="B13" s="152"/>
      <c r="C13" s="40" t="s">
        <v>59</v>
      </c>
      <c r="D13" s="81" t="s">
        <v>60</v>
      </c>
      <c r="E13" s="29" t="s">
        <v>24</v>
      </c>
      <c r="F13" s="80" t="s">
        <v>61</v>
      </c>
      <c r="G13" s="80" t="s">
        <v>62</v>
      </c>
      <c r="H13" s="82">
        <v>2.9166666666666664E-2</v>
      </c>
      <c r="I13" s="29">
        <v>52</v>
      </c>
      <c r="J13" s="124" t="s">
        <v>58</v>
      </c>
      <c r="K13" s="83" t="s">
        <v>20</v>
      </c>
      <c r="L13" s="29">
        <v>3</v>
      </c>
      <c r="M13" s="29" t="s">
        <v>21</v>
      </c>
    </row>
    <row r="14" spans="1:13" s="23" customFormat="1" ht="31.5" x14ac:dyDescent="0.2">
      <c r="A14" s="22">
        <v>7</v>
      </c>
      <c r="B14" s="152"/>
      <c r="C14" s="40" t="s">
        <v>59</v>
      </c>
      <c r="D14" s="81" t="s">
        <v>63</v>
      </c>
      <c r="E14" s="29" t="s">
        <v>24</v>
      </c>
      <c r="F14" s="80" t="s">
        <v>64</v>
      </c>
      <c r="G14" s="80" t="s">
        <v>65</v>
      </c>
      <c r="H14" s="82">
        <v>0.25208333333333333</v>
      </c>
      <c r="I14" s="29">
        <v>2546</v>
      </c>
      <c r="J14" s="124" t="s">
        <v>58</v>
      </c>
      <c r="K14" s="61" t="s">
        <v>20</v>
      </c>
      <c r="L14" s="29">
        <v>3</v>
      </c>
      <c r="M14" s="29" t="s">
        <v>21</v>
      </c>
    </row>
    <row r="15" spans="1:13" s="23" customFormat="1" ht="47.25" x14ac:dyDescent="0.2">
      <c r="A15" s="22">
        <v>8</v>
      </c>
      <c r="B15" s="152"/>
      <c r="C15" s="40" t="s">
        <v>133</v>
      </c>
      <c r="D15" s="81" t="s">
        <v>134</v>
      </c>
      <c r="E15" s="29" t="s">
        <v>23</v>
      </c>
      <c r="F15" s="80" t="s">
        <v>135</v>
      </c>
      <c r="G15" s="80" t="s">
        <v>136</v>
      </c>
      <c r="H15" s="82">
        <v>2.0833333333333333E-3</v>
      </c>
      <c r="I15" s="29">
        <v>120</v>
      </c>
      <c r="J15" s="115" t="s">
        <v>137</v>
      </c>
      <c r="K15" s="61" t="s">
        <v>20</v>
      </c>
      <c r="L15" s="29">
        <v>5</v>
      </c>
      <c r="M15" s="29" t="s">
        <v>21</v>
      </c>
    </row>
    <row r="16" spans="1:13" s="23" customFormat="1" ht="31.5" x14ac:dyDescent="0.2">
      <c r="A16" s="22">
        <v>9</v>
      </c>
      <c r="B16" s="151" t="s">
        <v>67</v>
      </c>
      <c r="C16" s="59" t="s">
        <v>68</v>
      </c>
      <c r="D16" s="59" t="s">
        <v>40</v>
      </c>
      <c r="E16" s="44" t="s">
        <v>24</v>
      </c>
      <c r="F16" s="44" t="s">
        <v>69</v>
      </c>
      <c r="G16" s="44" t="s">
        <v>70</v>
      </c>
      <c r="H16" s="41">
        <v>7.6388888888888886E-3</v>
      </c>
      <c r="I16" s="44">
        <v>275</v>
      </c>
      <c r="J16" s="124" t="s">
        <v>58</v>
      </c>
      <c r="K16" s="61" t="s">
        <v>20</v>
      </c>
      <c r="L16" s="29">
        <v>2</v>
      </c>
      <c r="M16" s="44" t="s">
        <v>21</v>
      </c>
    </row>
    <row r="17" spans="1:13" s="23" customFormat="1" ht="31.5" x14ac:dyDescent="0.2">
      <c r="A17" s="22">
        <v>10</v>
      </c>
      <c r="B17" s="152"/>
      <c r="C17" s="59" t="s">
        <v>68</v>
      </c>
      <c r="D17" s="59" t="s">
        <v>40</v>
      </c>
      <c r="E17" s="44" t="s">
        <v>24</v>
      </c>
      <c r="F17" s="44" t="s">
        <v>71</v>
      </c>
      <c r="G17" s="44" t="s">
        <v>110</v>
      </c>
      <c r="H17" s="47">
        <v>0.61111111111111105</v>
      </c>
      <c r="I17" s="39">
        <v>0</v>
      </c>
      <c r="J17" s="124" t="s">
        <v>58</v>
      </c>
      <c r="K17" s="76" t="s">
        <v>20</v>
      </c>
      <c r="L17" s="27">
        <v>2</v>
      </c>
      <c r="M17" s="27" t="s">
        <v>21</v>
      </c>
    </row>
    <row r="18" spans="1:13" s="23" customFormat="1" ht="47.25" x14ac:dyDescent="0.2">
      <c r="A18" s="22">
        <v>11</v>
      </c>
      <c r="B18" s="152"/>
      <c r="C18" s="77" t="s">
        <v>39</v>
      </c>
      <c r="D18" s="101" t="s">
        <v>40</v>
      </c>
      <c r="E18" s="71" t="s">
        <v>24</v>
      </c>
      <c r="F18" s="47" t="s">
        <v>193</v>
      </c>
      <c r="G18" s="47" t="s">
        <v>194</v>
      </c>
      <c r="H18" s="75">
        <v>0.57430555555555551</v>
      </c>
      <c r="I18" s="71">
        <v>0</v>
      </c>
      <c r="J18" s="121" t="s">
        <v>191</v>
      </c>
      <c r="K18" s="76" t="s">
        <v>192</v>
      </c>
      <c r="L18" s="71">
        <v>-4</v>
      </c>
      <c r="M18" s="71" t="s">
        <v>21</v>
      </c>
    </row>
    <row r="19" spans="1:13" s="31" customFormat="1" ht="31.5" x14ac:dyDescent="0.2">
      <c r="A19" s="22">
        <v>12</v>
      </c>
      <c r="B19" s="151" t="s">
        <v>30</v>
      </c>
      <c r="C19" s="40" t="s">
        <v>31</v>
      </c>
      <c r="D19" s="51" t="s">
        <v>50</v>
      </c>
      <c r="E19" s="29" t="s">
        <v>24</v>
      </c>
      <c r="F19" s="80" t="s">
        <v>51</v>
      </c>
      <c r="G19" s="80" t="s">
        <v>52</v>
      </c>
      <c r="H19" s="47">
        <v>9.6527777777777768E-2</v>
      </c>
      <c r="I19" s="39">
        <v>0</v>
      </c>
      <c r="J19" s="117" t="s">
        <v>53</v>
      </c>
      <c r="K19" s="68" t="s">
        <v>38</v>
      </c>
      <c r="L19" s="29">
        <v>1</v>
      </c>
      <c r="M19" s="45" t="s">
        <v>21</v>
      </c>
    </row>
    <row r="20" spans="1:13" s="31" customFormat="1" ht="31.5" x14ac:dyDescent="0.2">
      <c r="A20" s="22">
        <v>13</v>
      </c>
      <c r="B20" s="152"/>
      <c r="C20" s="57" t="s">
        <v>31</v>
      </c>
      <c r="D20" s="78" t="s">
        <v>50</v>
      </c>
      <c r="E20" s="27" t="s">
        <v>24</v>
      </c>
      <c r="F20" s="80" t="s">
        <v>51</v>
      </c>
      <c r="G20" s="80" t="s">
        <v>52</v>
      </c>
      <c r="H20" s="47">
        <v>9.6527777777777768E-2</v>
      </c>
      <c r="I20" s="39">
        <v>0</v>
      </c>
      <c r="J20" s="117" t="s">
        <v>53</v>
      </c>
      <c r="K20" s="71" t="s">
        <v>38</v>
      </c>
      <c r="L20" s="27">
        <v>1</v>
      </c>
      <c r="M20" s="39" t="s">
        <v>21</v>
      </c>
    </row>
    <row r="21" spans="1:13" s="31" customFormat="1" ht="31.5" x14ac:dyDescent="0.2">
      <c r="A21" s="22">
        <v>14</v>
      </c>
      <c r="B21" s="152"/>
      <c r="C21" s="94" t="s">
        <v>153</v>
      </c>
      <c r="D21" s="96" t="s">
        <v>154</v>
      </c>
      <c r="E21" s="27" t="s">
        <v>23</v>
      </c>
      <c r="F21" s="41" t="s">
        <v>155</v>
      </c>
      <c r="G21" s="41" t="s">
        <v>156</v>
      </c>
      <c r="H21" s="47">
        <v>0.38611111111111113</v>
      </c>
      <c r="I21" s="39">
        <v>7286</v>
      </c>
      <c r="J21" s="110" t="s">
        <v>157</v>
      </c>
      <c r="K21" s="71" t="s">
        <v>20</v>
      </c>
      <c r="L21" s="27">
        <v>-4</v>
      </c>
      <c r="M21" s="39" t="s">
        <v>21</v>
      </c>
    </row>
    <row r="22" spans="1:13" s="31" customFormat="1" ht="31.5" x14ac:dyDescent="0.2">
      <c r="A22" s="22">
        <v>15</v>
      </c>
      <c r="B22" s="152"/>
      <c r="C22" s="95" t="s">
        <v>158</v>
      </c>
      <c r="D22" s="96" t="s">
        <v>159</v>
      </c>
      <c r="E22" s="27" t="s">
        <v>24</v>
      </c>
      <c r="F22" s="41" t="s">
        <v>160</v>
      </c>
      <c r="G22" s="41" t="s">
        <v>161</v>
      </c>
      <c r="H22" s="47">
        <v>2.4305555555555556E-2</v>
      </c>
      <c r="I22" s="155">
        <v>1436</v>
      </c>
      <c r="J22" s="157" t="s">
        <v>41</v>
      </c>
      <c r="K22" s="155" t="s">
        <v>20</v>
      </c>
      <c r="L22" s="155">
        <v>-4</v>
      </c>
      <c r="M22" s="155" t="s">
        <v>21</v>
      </c>
    </row>
    <row r="23" spans="1:13" s="31" customFormat="1" ht="31.5" x14ac:dyDescent="0.2">
      <c r="A23" s="22">
        <v>16</v>
      </c>
      <c r="B23" s="152"/>
      <c r="C23" s="95" t="s">
        <v>158</v>
      </c>
      <c r="D23" s="96" t="s">
        <v>162</v>
      </c>
      <c r="E23" s="27" t="s">
        <v>24</v>
      </c>
      <c r="F23" s="41" t="s">
        <v>160</v>
      </c>
      <c r="G23" s="41" t="s">
        <v>222</v>
      </c>
      <c r="H23" s="47">
        <v>8.4722222222222213E-2</v>
      </c>
      <c r="I23" s="156"/>
      <c r="J23" s="158"/>
      <c r="K23" s="156"/>
      <c r="L23" s="156"/>
      <c r="M23" s="156"/>
    </row>
    <row r="24" spans="1:13" s="31" customFormat="1" ht="47.25" x14ac:dyDescent="0.2">
      <c r="A24" s="22">
        <v>17</v>
      </c>
      <c r="B24" s="152"/>
      <c r="C24" s="95" t="s">
        <v>163</v>
      </c>
      <c r="D24" s="96" t="s">
        <v>164</v>
      </c>
      <c r="E24" s="27" t="s">
        <v>23</v>
      </c>
      <c r="F24" s="41" t="s">
        <v>165</v>
      </c>
      <c r="G24" s="32" t="s">
        <v>166</v>
      </c>
      <c r="H24" s="19">
        <v>0.12569444444444444</v>
      </c>
      <c r="I24" s="69">
        <v>820</v>
      </c>
      <c r="J24" s="116" t="s">
        <v>167</v>
      </c>
      <c r="K24" s="72" t="s">
        <v>20</v>
      </c>
      <c r="L24" s="72">
        <v>-4</v>
      </c>
      <c r="M24" s="72" t="s">
        <v>21</v>
      </c>
    </row>
    <row r="25" spans="1:13" s="31" customFormat="1" ht="31.5" x14ac:dyDescent="0.2">
      <c r="A25" s="22">
        <v>18</v>
      </c>
      <c r="B25" s="152"/>
      <c r="C25" s="57" t="s">
        <v>32</v>
      </c>
      <c r="D25" s="57" t="s">
        <v>171</v>
      </c>
      <c r="E25" s="27" t="s">
        <v>24</v>
      </c>
      <c r="F25" s="47" t="s">
        <v>172</v>
      </c>
      <c r="G25" s="47" t="s">
        <v>173</v>
      </c>
      <c r="H25" s="75">
        <v>3.125E-2</v>
      </c>
      <c r="I25" s="98">
        <v>5</v>
      </c>
      <c r="J25" s="111" t="s">
        <v>174</v>
      </c>
      <c r="K25" s="99" t="s">
        <v>20</v>
      </c>
      <c r="L25" s="72">
        <v>-6</v>
      </c>
      <c r="M25" s="100" t="s">
        <v>21</v>
      </c>
    </row>
    <row r="26" spans="1:13" s="31" customFormat="1" ht="31.5" x14ac:dyDescent="0.2">
      <c r="A26" s="22">
        <v>19</v>
      </c>
      <c r="B26" s="152"/>
      <c r="C26" s="57" t="s">
        <v>32</v>
      </c>
      <c r="D26" s="57" t="s">
        <v>175</v>
      </c>
      <c r="E26" s="27" t="s">
        <v>24</v>
      </c>
      <c r="F26" s="47" t="s">
        <v>176</v>
      </c>
      <c r="G26" s="47" t="s">
        <v>177</v>
      </c>
      <c r="H26" s="75">
        <v>0.1125</v>
      </c>
      <c r="I26" s="98">
        <v>167</v>
      </c>
      <c r="J26" s="111" t="s">
        <v>178</v>
      </c>
      <c r="K26" s="99" t="s">
        <v>179</v>
      </c>
      <c r="L26" s="72">
        <v>-6</v>
      </c>
      <c r="M26" s="100" t="s">
        <v>21</v>
      </c>
    </row>
    <row r="27" spans="1:13" s="31" customFormat="1" ht="31.5" x14ac:dyDescent="0.2">
      <c r="A27" s="22">
        <v>20</v>
      </c>
      <c r="B27" s="152"/>
      <c r="C27" s="57" t="s">
        <v>32</v>
      </c>
      <c r="D27" s="57" t="s">
        <v>180</v>
      </c>
      <c r="E27" s="27" t="s">
        <v>24</v>
      </c>
      <c r="F27" s="47" t="s">
        <v>181</v>
      </c>
      <c r="G27" s="89" t="s">
        <v>182</v>
      </c>
      <c r="H27" s="75">
        <v>0.14930555555555555</v>
      </c>
      <c r="I27" s="98">
        <v>72</v>
      </c>
      <c r="J27" s="111" t="s">
        <v>183</v>
      </c>
      <c r="K27" s="99" t="s">
        <v>20</v>
      </c>
      <c r="L27" s="72">
        <v>-6</v>
      </c>
      <c r="M27" s="100" t="s">
        <v>21</v>
      </c>
    </row>
    <row r="28" spans="1:13" s="31" customFormat="1" ht="31.5" x14ac:dyDescent="0.2">
      <c r="A28" s="22">
        <v>21</v>
      </c>
      <c r="B28" s="152"/>
      <c r="C28" s="57" t="s">
        <v>32</v>
      </c>
      <c r="D28" s="57" t="s">
        <v>184</v>
      </c>
      <c r="E28" s="27" t="s">
        <v>23</v>
      </c>
      <c r="F28" s="47" t="s">
        <v>185</v>
      </c>
      <c r="G28" s="89" t="s">
        <v>235</v>
      </c>
      <c r="H28" s="75">
        <v>8.6805555555555566E-2</v>
      </c>
      <c r="I28" s="98">
        <v>674</v>
      </c>
      <c r="J28" s="112" t="s">
        <v>186</v>
      </c>
      <c r="K28" s="99" t="s">
        <v>20</v>
      </c>
      <c r="L28" s="72">
        <v>-6</v>
      </c>
      <c r="M28" s="100" t="s">
        <v>21</v>
      </c>
    </row>
    <row r="29" spans="1:13" s="31" customFormat="1" ht="47.25" x14ac:dyDescent="0.2">
      <c r="A29" s="22">
        <v>22</v>
      </c>
      <c r="B29" s="152"/>
      <c r="C29" s="95" t="s">
        <v>31</v>
      </c>
      <c r="D29" s="96" t="s">
        <v>187</v>
      </c>
      <c r="E29" s="27" t="s">
        <v>24</v>
      </c>
      <c r="F29" s="41" t="s">
        <v>188</v>
      </c>
      <c r="G29" s="41" t="s">
        <v>189</v>
      </c>
      <c r="H29" s="19">
        <v>3.9583333333333331E-2</v>
      </c>
      <c r="I29" s="69">
        <v>624</v>
      </c>
      <c r="J29" s="126" t="s">
        <v>190</v>
      </c>
      <c r="K29" s="72" t="s">
        <v>20</v>
      </c>
      <c r="L29" s="72">
        <v>-3</v>
      </c>
      <c r="M29" s="72" t="s">
        <v>21</v>
      </c>
    </row>
    <row r="30" spans="1:13" s="31" customFormat="1" ht="31.5" x14ac:dyDescent="0.2">
      <c r="A30" s="22">
        <v>23</v>
      </c>
      <c r="B30" s="149" t="s">
        <v>29</v>
      </c>
      <c r="C30" s="56" t="s">
        <v>77</v>
      </c>
      <c r="D30" s="55" t="s">
        <v>78</v>
      </c>
      <c r="E30" s="68" t="s">
        <v>24</v>
      </c>
      <c r="F30" s="37" t="s">
        <v>79</v>
      </c>
      <c r="G30" s="21" t="s">
        <v>80</v>
      </c>
      <c r="H30" s="85">
        <v>6.3888888888888884E-2</v>
      </c>
      <c r="I30" s="39">
        <v>548</v>
      </c>
      <c r="J30" s="124" t="s">
        <v>58</v>
      </c>
      <c r="K30" s="61" t="s">
        <v>38</v>
      </c>
      <c r="L30" s="68">
        <v>-2</v>
      </c>
      <c r="M30" s="61" t="s">
        <v>20</v>
      </c>
    </row>
    <row r="31" spans="1:13" s="31" customFormat="1" ht="31.5" x14ac:dyDescent="0.2">
      <c r="A31" s="22">
        <v>24</v>
      </c>
      <c r="B31" s="150"/>
      <c r="C31" s="86" t="s">
        <v>45</v>
      </c>
      <c r="D31" s="54" t="s">
        <v>81</v>
      </c>
      <c r="E31" s="68" t="s">
        <v>24</v>
      </c>
      <c r="F31" s="37" t="s">
        <v>82</v>
      </c>
      <c r="G31" s="37" t="s">
        <v>83</v>
      </c>
      <c r="H31" s="87">
        <v>2.8472222222222222E-2</v>
      </c>
      <c r="I31" s="39">
        <v>70</v>
      </c>
      <c r="J31" s="124" t="s">
        <v>58</v>
      </c>
      <c r="K31" s="61" t="s">
        <v>20</v>
      </c>
      <c r="L31" s="68">
        <v>-2</v>
      </c>
      <c r="M31" s="61" t="s">
        <v>20</v>
      </c>
    </row>
    <row r="32" spans="1:13" s="31" customFormat="1" ht="31.5" x14ac:dyDescent="0.2">
      <c r="A32" s="22">
        <v>25</v>
      </c>
      <c r="B32" s="150"/>
      <c r="C32" s="56" t="s">
        <v>77</v>
      </c>
      <c r="D32" s="54" t="s">
        <v>78</v>
      </c>
      <c r="E32" s="68" t="s">
        <v>24</v>
      </c>
      <c r="F32" s="37" t="s">
        <v>84</v>
      </c>
      <c r="G32" s="37" t="s">
        <v>85</v>
      </c>
      <c r="H32" s="85">
        <v>0.26666666666666666</v>
      </c>
      <c r="I32" s="22">
        <v>1079</v>
      </c>
      <c r="J32" s="113" t="s">
        <v>86</v>
      </c>
      <c r="K32" s="61" t="s">
        <v>38</v>
      </c>
      <c r="L32" s="68">
        <v>-2</v>
      </c>
      <c r="M32" s="61" t="s">
        <v>20</v>
      </c>
    </row>
    <row r="33" spans="1:13" s="31" customFormat="1" ht="31.5" x14ac:dyDescent="0.2">
      <c r="A33" s="22">
        <v>26</v>
      </c>
      <c r="B33" s="97" t="s">
        <v>26</v>
      </c>
      <c r="C33" s="40" t="s">
        <v>35</v>
      </c>
      <c r="D33" s="40" t="s">
        <v>168</v>
      </c>
      <c r="E33" s="34" t="s">
        <v>169</v>
      </c>
      <c r="F33" s="41" t="s">
        <v>170</v>
      </c>
      <c r="G33" s="41" t="s">
        <v>234</v>
      </c>
      <c r="H33" s="46">
        <v>9.2361111111111116E-2</v>
      </c>
      <c r="I33" s="33">
        <v>192</v>
      </c>
      <c r="J33" s="125" t="s">
        <v>233</v>
      </c>
      <c r="K33" s="68" t="s">
        <v>20</v>
      </c>
      <c r="L33" s="68">
        <v>-3</v>
      </c>
      <c r="M33" s="68" t="s">
        <v>20</v>
      </c>
    </row>
    <row r="34" spans="1:13" s="31" customFormat="1" ht="31.5" x14ac:dyDescent="0.2">
      <c r="A34" s="22">
        <v>27</v>
      </c>
      <c r="B34" s="128" t="s">
        <v>138</v>
      </c>
      <c r="C34" s="74" t="s">
        <v>241</v>
      </c>
      <c r="D34" s="92" t="s">
        <v>242</v>
      </c>
      <c r="E34" s="44" t="s">
        <v>23</v>
      </c>
      <c r="F34" s="41" t="s">
        <v>243</v>
      </c>
      <c r="G34" s="41" t="s">
        <v>244</v>
      </c>
      <c r="H34" s="93">
        <v>0.20902777777777778</v>
      </c>
      <c r="I34" s="44">
        <v>284</v>
      </c>
      <c r="J34" s="127" t="s">
        <v>245</v>
      </c>
      <c r="K34" s="44" t="s">
        <v>20</v>
      </c>
      <c r="L34" s="108">
        <v>-6</v>
      </c>
      <c r="M34" s="108" t="s">
        <v>20</v>
      </c>
    </row>
    <row r="35" spans="1:13" s="31" customFormat="1" ht="31.5" x14ac:dyDescent="0.2">
      <c r="A35" s="22">
        <v>28</v>
      </c>
      <c r="B35" s="129"/>
      <c r="C35" s="74" t="s">
        <v>139</v>
      </c>
      <c r="D35" s="92" t="s">
        <v>140</v>
      </c>
      <c r="E35" s="44" t="s">
        <v>23</v>
      </c>
      <c r="F35" s="41" t="s">
        <v>141</v>
      </c>
      <c r="G35" s="41" t="s">
        <v>142</v>
      </c>
      <c r="H35" s="93">
        <v>0.82777777777777783</v>
      </c>
      <c r="I35" s="44">
        <v>78</v>
      </c>
      <c r="J35" s="114" t="s">
        <v>143</v>
      </c>
      <c r="K35" s="73" t="s">
        <v>20</v>
      </c>
      <c r="L35" s="71">
        <v>3</v>
      </c>
      <c r="M35" s="71" t="s">
        <v>20</v>
      </c>
    </row>
    <row r="36" spans="1:13" s="31" customFormat="1" ht="31.5" x14ac:dyDescent="0.2">
      <c r="A36" s="22">
        <v>29</v>
      </c>
      <c r="B36" s="149" t="s">
        <v>27</v>
      </c>
      <c r="C36" s="65" t="s">
        <v>28</v>
      </c>
      <c r="D36" s="40" t="s">
        <v>72</v>
      </c>
      <c r="E36" s="29" t="s">
        <v>23</v>
      </c>
      <c r="F36" s="32" t="s">
        <v>73</v>
      </c>
      <c r="G36" s="41" t="s">
        <v>74</v>
      </c>
      <c r="H36" s="47">
        <v>2.9861111111111113E-2</v>
      </c>
      <c r="I36" s="39">
        <v>200</v>
      </c>
      <c r="J36" s="124" t="s">
        <v>58</v>
      </c>
      <c r="K36" s="61" t="s">
        <v>20</v>
      </c>
      <c r="L36" s="29">
        <v>2</v>
      </c>
      <c r="M36" s="61" t="s">
        <v>20</v>
      </c>
    </row>
    <row r="37" spans="1:13" s="31" customFormat="1" ht="31.5" x14ac:dyDescent="0.2">
      <c r="A37" s="22">
        <v>30</v>
      </c>
      <c r="B37" s="150"/>
      <c r="C37" s="65" t="s">
        <v>28</v>
      </c>
      <c r="D37" s="65" t="s">
        <v>75</v>
      </c>
      <c r="E37" s="68" t="s">
        <v>24</v>
      </c>
      <c r="F37" s="37" t="s">
        <v>70</v>
      </c>
      <c r="G37" s="84" t="s">
        <v>76</v>
      </c>
      <c r="H37" s="47">
        <v>5.5555555555555558E-3</v>
      </c>
      <c r="I37" s="39">
        <v>30</v>
      </c>
      <c r="J37" s="124" t="s">
        <v>58</v>
      </c>
      <c r="K37" s="61" t="s">
        <v>20</v>
      </c>
      <c r="L37" s="29">
        <v>2</v>
      </c>
      <c r="M37" s="61" t="s">
        <v>20</v>
      </c>
    </row>
    <row r="38" spans="1:13" s="31" customFormat="1" ht="47.25" x14ac:dyDescent="0.2">
      <c r="A38" s="22">
        <v>31</v>
      </c>
      <c r="B38" s="150"/>
      <c r="C38" s="65" t="s">
        <v>111</v>
      </c>
      <c r="D38" s="40" t="s">
        <v>112</v>
      </c>
      <c r="E38" s="29" t="s">
        <v>113</v>
      </c>
      <c r="F38" s="44" t="s">
        <v>114</v>
      </c>
      <c r="G38" s="41" t="s">
        <v>115</v>
      </c>
      <c r="H38" s="89" t="s">
        <v>116</v>
      </c>
      <c r="I38" s="39">
        <v>3900</v>
      </c>
      <c r="J38" s="119" t="s">
        <v>117</v>
      </c>
      <c r="K38" s="61" t="s">
        <v>20</v>
      </c>
      <c r="L38" s="29">
        <v>4</v>
      </c>
      <c r="M38" s="61" t="s">
        <v>21</v>
      </c>
    </row>
    <row r="39" spans="1:13" s="31" customFormat="1" ht="31.5" x14ac:dyDescent="0.2">
      <c r="A39" s="22">
        <v>32</v>
      </c>
      <c r="B39" s="150"/>
      <c r="C39" s="66" t="s">
        <v>118</v>
      </c>
      <c r="D39" s="90" t="s">
        <v>119</v>
      </c>
      <c r="E39" s="29" t="s">
        <v>24</v>
      </c>
      <c r="F39" s="19" t="s">
        <v>120</v>
      </c>
      <c r="G39" s="19" t="s">
        <v>121</v>
      </c>
      <c r="H39" s="19">
        <v>5.486111111111111E-2</v>
      </c>
      <c r="I39" s="45">
        <v>504</v>
      </c>
      <c r="J39" s="113" t="s">
        <v>122</v>
      </c>
      <c r="K39" s="68" t="s">
        <v>20</v>
      </c>
      <c r="L39" s="29">
        <v>4</v>
      </c>
      <c r="M39" s="68" t="s">
        <v>20</v>
      </c>
    </row>
    <row r="40" spans="1:13" s="31" customFormat="1" ht="31.5" x14ac:dyDescent="0.2">
      <c r="A40" s="22">
        <v>33</v>
      </c>
      <c r="B40" s="150"/>
      <c r="C40" s="65" t="s">
        <v>118</v>
      </c>
      <c r="D40" s="40" t="s">
        <v>119</v>
      </c>
      <c r="E40" s="68" t="s">
        <v>24</v>
      </c>
      <c r="F40" s="73" t="s">
        <v>123</v>
      </c>
      <c r="G40" s="91" t="s">
        <v>124</v>
      </c>
      <c r="H40" s="89" t="s">
        <v>125</v>
      </c>
      <c r="I40" s="45">
        <v>366</v>
      </c>
      <c r="J40" s="124" t="s">
        <v>126</v>
      </c>
      <c r="K40" s="61" t="s">
        <v>20</v>
      </c>
      <c r="L40" s="68">
        <v>3</v>
      </c>
      <c r="M40" s="61" t="s">
        <v>20</v>
      </c>
    </row>
    <row r="41" spans="1:13" s="31" customFormat="1" ht="31.5" x14ac:dyDescent="0.2">
      <c r="A41" s="22">
        <v>34</v>
      </c>
      <c r="B41" s="150"/>
      <c r="C41" s="70" t="s">
        <v>118</v>
      </c>
      <c r="D41" s="65" t="s">
        <v>195</v>
      </c>
      <c r="E41" s="29" t="s">
        <v>24</v>
      </c>
      <c r="F41" s="27" t="s">
        <v>196</v>
      </c>
      <c r="G41" s="27" t="s">
        <v>197</v>
      </c>
      <c r="H41" s="89" t="s">
        <v>198</v>
      </c>
      <c r="I41" s="39">
        <v>55</v>
      </c>
      <c r="J41" s="124" t="s">
        <v>199</v>
      </c>
      <c r="K41" s="61" t="s">
        <v>20</v>
      </c>
      <c r="L41" s="29">
        <v>-5</v>
      </c>
      <c r="M41" s="61" t="s">
        <v>20</v>
      </c>
    </row>
    <row r="42" spans="1:13" s="31" customFormat="1" ht="31.5" x14ac:dyDescent="0.2">
      <c r="A42" s="22">
        <v>35</v>
      </c>
      <c r="B42" s="150"/>
      <c r="C42" s="65" t="s">
        <v>118</v>
      </c>
      <c r="D42" s="40" t="s">
        <v>200</v>
      </c>
      <c r="E42" s="68" t="s">
        <v>23</v>
      </c>
      <c r="F42" s="73" t="s">
        <v>201</v>
      </c>
      <c r="G42" s="91" t="s">
        <v>202</v>
      </c>
      <c r="H42" s="89" t="s">
        <v>203</v>
      </c>
      <c r="I42" s="39">
        <v>166</v>
      </c>
      <c r="J42" s="124" t="s">
        <v>199</v>
      </c>
      <c r="K42" s="61" t="s">
        <v>20</v>
      </c>
      <c r="L42" s="68">
        <v>-5</v>
      </c>
      <c r="M42" s="61" t="s">
        <v>20</v>
      </c>
    </row>
    <row r="43" spans="1:13" s="31" customFormat="1" ht="31.5" x14ac:dyDescent="0.2">
      <c r="A43" s="22">
        <v>36</v>
      </c>
      <c r="B43" s="150"/>
      <c r="C43" s="65" t="s">
        <v>118</v>
      </c>
      <c r="D43" s="40" t="s">
        <v>204</v>
      </c>
      <c r="E43" s="68" t="s">
        <v>169</v>
      </c>
      <c r="F43" s="73" t="s">
        <v>201</v>
      </c>
      <c r="G43" s="91" t="s">
        <v>205</v>
      </c>
      <c r="H43" s="89" t="s">
        <v>206</v>
      </c>
      <c r="I43" s="39">
        <v>664</v>
      </c>
      <c r="J43" s="113" t="s">
        <v>207</v>
      </c>
      <c r="K43" s="61" t="s">
        <v>20</v>
      </c>
      <c r="L43" s="68">
        <v>-5</v>
      </c>
      <c r="M43" s="61" t="s">
        <v>20</v>
      </c>
    </row>
    <row r="44" spans="1:13" s="31" customFormat="1" ht="31.5" x14ac:dyDescent="0.2">
      <c r="A44" s="22">
        <v>37</v>
      </c>
      <c r="B44" s="153" t="s">
        <v>87</v>
      </c>
      <c r="C44" s="65" t="s">
        <v>88</v>
      </c>
      <c r="D44" s="65" t="s">
        <v>89</v>
      </c>
      <c r="E44" s="68" t="s">
        <v>90</v>
      </c>
      <c r="F44" s="37" t="s">
        <v>91</v>
      </c>
      <c r="G44" s="37" t="s">
        <v>92</v>
      </c>
      <c r="H44" s="79">
        <v>2.0833333333333332E-2</v>
      </c>
      <c r="I44" s="88">
        <v>62</v>
      </c>
      <c r="J44" s="123" t="s">
        <v>93</v>
      </c>
      <c r="K44" s="29" t="s">
        <v>20</v>
      </c>
      <c r="L44" s="29">
        <v>2</v>
      </c>
      <c r="M44" s="68" t="s">
        <v>21</v>
      </c>
    </row>
    <row r="45" spans="1:13" s="31" customFormat="1" ht="31.5" x14ac:dyDescent="0.2">
      <c r="A45" s="22">
        <v>38</v>
      </c>
      <c r="B45" s="154"/>
      <c r="C45" s="102" t="s">
        <v>208</v>
      </c>
      <c r="D45" s="65" t="s">
        <v>94</v>
      </c>
      <c r="E45" s="34" t="s">
        <v>95</v>
      </c>
      <c r="F45" s="19" t="s">
        <v>96</v>
      </c>
      <c r="G45" s="19" t="s">
        <v>97</v>
      </c>
      <c r="H45" s="26" t="s">
        <v>98</v>
      </c>
      <c r="I45" s="43">
        <v>143.75</v>
      </c>
      <c r="J45" s="122" t="s">
        <v>99</v>
      </c>
      <c r="K45" s="29" t="s">
        <v>20</v>
      </c>
      <c r="L45" s="29">
        <v>4</v>
      </c>
      <c r="M45" s="61" t="s">
        <v>20</v>
      </c>
    </row>
    <row r="46" spans="1:13" s="31" customFormat="1" ht="31.5" x14ac:dyDescent="0.2">
      <c r="A46" s="22">
        <v>39</v>
      </c>
      <c r="B46" s="154"/>
      <c r="C46" s="102" t="s">
        <v>208</v>
      </c>
      <c r="D46" s="40" t="s">
        <v>144</v>
      </c>
      <c r="E46" s="29" t="s">
        <v>90</v>
      </c>
      <c r="F46" s="41" t="s">
        <v>145</v>
      </c>
      <c r="G46" s="41" t="s">
        <v>146</v>
      </c>
      <c r="H46" s="89" t="s">
        <v>147</v>
      </c>
      <c r="I46" s="39">
        <v>127</v>
      </c>
      <c r="J46" s="113" t="s">
        <v>148</v>
      </c>
      <c r="K46" s="61" t="s">
        <v>21</v>
      </c>
      <c r="L46" s="29">
        <v>5</v>
      </c>
      <c r="M46" s="61" t="s">
        <v>21</v>
      </c>
    </row>
    <row r="47" spans="1:13" s="31" customFormat="1" ht="31.5" x14ac:dyDescent="0.2">
      <c r="A47" s="22">
        <v>40</v>
      </c>
      <c r="B47" s="154"/>
      <c r="C47" s="102" t="s">
        <v>208</v>
      </c>
      <c r="D47" s="40" t="s">
        <v>144</v>
      </c>
      <c r="E47" s="29" t="s">
        <v>90</v>
      </c>
      <c r="F47" s="41" t="s">
        <v>149</v>
      </c>
      <c r="G47" s="41" t="s">
        <v>150</v>
      </c>
      <c r="H47" s="89" t="s">
        <v>151</v>
      </c>
      <c r="I47" s="39">
        <v>152</v>
      </c>
      <c r="J47" s="113" t="s">
        <v>152</v>
      </c>
      <c r="K47" s="61" t="s">
        <v>21</v>
      </c>
      <c r="L47" s="29">
        <v>5</v>
      </c>
      <c r="M47" s="61" t="s">
        <v>21</v>
      </c>
    </row>
    <row r="48" spans="1:13" s="31" customFormat="1" ht="31.5" x14ac:dyDescent="0.2">
      <c r="A48" s="22">
        <v>41</v>
      </c>
      <c r="B48" s="154"/>
      <c r="C48" s="102" t="s">
        <v>208</v>
      </c>
      <c r="D48" s="55" t="s">
        <v>209</v>
      </c>
      <c r="E48" s="68" t="s">
        <v>210</v>
      </c>
      <c r="F48" s="103" t="s">
        <v>223</v>
      </c>
      <c r="G48" s="103" t="s">
        <v>230</v>
      </c>
      <c r="H48" s="79">
        <v>2.0833333333333332E-2</v>
      </c>
      <c r="I48" s="104">
        <v>75</v>
      </c>
      <c r="J48" s="113" t="s">
        <v>211</v>
      </c>
      <c r="K48" s="61" t="s">
        <v>212</v>
      </c>
      <c r="L48" s="68">
        <v>-10</v>
      </c>
      <c r="M48" s="61" t="s">
        <v>21</v>
      </c>
    </row>
    <row r="49" spans="1:13" s="31" customFormat="1" ht="47.25" x14ac:dyDescent="0.2">
      <c r="A49" s="22">
        <v>42</v>
      </c>
      <c r="B49" s="154"/>
      <c r="C49" s="102" t="s">
        <v>208</v>
      </c>
      <c r="D49" s="55" t="s">
        <v>209</v>
      </c>
      <c r="E49" s="68" t="s">
        <v>210</v>
      </c>
      <c r="F49" s="103" t="s">
        <v>224</v>
      </c>
      <c r="G49" s="103" t="s">
        <v>229</v>
      </c>
      <c r="H49" s="79">
        <v>4.1666666666666664E-2</v>
      </c>
      <c r="I49" s="44">
        <v>170</v>
      </c>
      <c r="J49" s="113" t="s">
        <v>213</v>
      </c>
      <c r="K49" s="61" t="s">
        <v>212</v>
      </c>
      <c r="L49" s="68">
        <v>-10</v>
      </c>
      <c r="M49" s="61" t="s">
        <v>21</v>
      </c>
    </row>
    <row r="50" spans="1:13" s="31" customFormat="1" ht="31.5" x14ac:dyDescent="0.2">
      <c r="A50" s="22">
        <v>43</v>
      </c>
      <c r="B50" s="154"/>
      <c r="C50" s="102" t="s">
        <v>208</v>
      </c>
      <c r="D50" s="55" t="s">
        <v>209</v>
      </c>
      <c r="E50" s="68" t="s">
        <v>210</v>
      </c>
      <c r="F50" s="103" t="s">
        <v>225</v>
      </c>
      <c r="G50" s="103" t="s">
        <v>228</v>
      </c>
      <c r="H50" s="105">
        <v>0.1076388888888889</v>
      </c>
      <c r="I50" s="39">
        <v>400</v>
      </c>
      <c r="J50" s="113" t="s">
        <v>211</v>
      </c>
      <c r="K50" s="61" t="s">
        <v>214</v>
      </c>
      <c r="L50" s="68">
        <v>-10</v>
      </c>
      <c r="M50" s="61" t="s">
        <v>21</v>
      </c>
    </row>
    <row r="51" spans="1:13" s="31" customFormat="1" ht="47.25" x14ac:dyDescent="0.2">
      <c r="A51" s="22">
        <v>44</v>
      </c>
      <c r="B51" s="154"/>
      <c r="C51" s="102" t="s">
        <v>208</v>
      </c>
      <c r="D51" s="55" t="s">
        <v>209</v>
      </c>
      <c r="E51" s="68" t="s">
        <v>210</v>
      </c>
      <c r="F51" s="103" t="s">
        <v>226</v>
      </c>
      <c r="G51" s="103" t="s">
        <v>227</v>
      </c>
      <c r="H51" s="105">
        <v>0.13680555555555554</v>
      </c>
      <c r="I51" s="39">
        <v>540</v>
      </c>
      <c r="J51" s="113" t="s">
        <v>215</v>
      </c>
      <c r="K51" s="61" t="s">
        <v>214</v>
      </c>
      <c r="L51" s="68">
        <v>-10</v>
      </c>
      <c r="M51" s="61" t="s">
        <v>21</v>
      </c>
    </row>
    <row r="52" spans="1:13" s="31" customFormat="1" ht="31.5" x14ac:dyDescent="0.2">
      <c r="A52" s="22">
        <v>45</v>
      </c>
      <c r="B52" s="106" t="s">
        <v>216</v>
      </c>
      <c r="C52" s="65" t="s">
        <v>217</v>
      </c>
      <c r="D52" s="107" t="s">
        <v>218</v>
      </c>
      <c r="E52" s="30" t="s">
        <v>24</v>
      </c>
      <c r="F52" s="41" t="s">
        <v>219</v>
      </c>
      <c r="G52" s="19" t="s">
        <v>220</v>
      </c>
      <c r="H52" s="32">
        <v>0.14861111111111111</v>
      </c>
      <c r="I52" s="68">
        <f>-I124</f>
        <v>0</v>
      </c>
      <c r="J52" s="115" t="s">
        <v>221</v>
      </c>
      <c r="K52" s="71" t="s">
        <v>20</v>
      </c>
      <c r="L52" s="71">
        <v>-5</v>
      </c>
      <c r="M52" s="71" t="s">
        <v>20</v>
      </c>
    </row>
    <row r="53" spans="1:13" s="31" customFormat="1" ht="15.75" x14ac:dyDescent="0.2">
      <c r="A53" s="28" t="s">
        <v>25</v>
      </c>
      <c r="B53" s="36"/>
      <c r="C53" s="20"/>
      <c r="D53" s="20"/>
      <c r="E53" s="25"/>
      <c r="F53" s="21"/>
      <c r="G53" s="21"/>
      <c r="H53" s="37"/>
      <c r="I53" s="52">
        <f>SUM(I8:I52)</f>
        <v>36042.75</v>
      </c>
      <c r="J53" s="38"/>
      <c r="K53" s="25"/>
      <c r="L53" s="25"/>
      <c r="M53" s="33"/>
    </row>
    <row r="54" spans="1:13" ht="24" customHeight="1" x14ac:dyDescent="0.25">
      <c r="B54" s="131" t="s">
        <v>246</v>
      </c>
      <c r="C54" s="131"/>
      <c r="D54" s="131"/>
      <c r="E54" s="131"/>
      <c r="F54" s="131"/>
      <c r="G54" s="131"/>
      <c r="H54" s="131"/>
      <c r="I54" s="131"/>
      <c r="J54" s="131"/>
      <c r="K54" s="130"/>
      <c r="L54" s="130"/>
      <c r="M54" s="14"/>
    </row>
    <row r="55" spans="1:13" ht="21.75" customHeight="1" x14ac:dyDescent="0.2">
      <c r="B55" s="161" t="s">
        <v>238</v>
      </c>
      <c r="C55" s="161"/>
      <c r="D55" s="6"/>
      <c r="E55" s="14"/>
      <c r="F55" s="62"/>
      <c r="G55" s="62"/>
      <c r="H55" s="64"/>
      <c r="I55" s="63"/>
      <c r="J55" s="5"/>
      <c r="K55" s="130"/>
      <c r="L55" s="130"/>
      <c r="M55" s="14"/>
    </row>
    <row r="56" spans="1:13" ht="21.75" customHeight="1" x14ac:dyDescent="0.2">
      <c r="B56" s="160" t="s">
        <v>239</v>
      </c>
      <c r="C56" s="160"/>
      <c r="D56" s="8"/>
      <c r="E56" s="17"/>
      <c r="F56" s="17"/>
      <c r="G56" s="42"/>
      <c r="H56" s="17"/>
      <c r="I56" s="7"/>
      <c r="J56" s="5"/>
      <c r="K56" s="16"/>
      <c r="L56" s="16"/>
      <c r="M56" s="14"/>
    </row>
    <row r="57" spans="1:13" ht="21.75" customHeight="1" x14ac:dyDescent="0.2">
      <c r="B57" s="160" t="s">
        <v>36</v>
      </c>
      <c r="C57" s="160"/>
      <c r="D57" s="8"/>
      <c r="E57" s="17"/>
      <c r="F57" s="17"/>
      <c r="G57" s="17"/>
      <c r="H57" s="17"/>
      <c r="I57" s="7"/>
      <c r="J57" s="5"/>
      <c r="K57" s="16"/>
      <c r="L57" s="16"/>
      <c r="M57" s="16"/>
    </row>
    <row r="58" spans="1:13" ht="21.75" customHeight="1" x14ac:dyDescent="0.2">
      <c r="B58" s="132" t="s">
        <v>37</v>
      </c>
      <c r="C58" s="132"/>
      <c r="D58" s="8"/>
      <c r="E58" s="17"/>
      <c r="F58" s="17"/>
      <c r="G58" s="17"/>
      <c r="H58" s="17"/>
      <c r="I58" s="7"/>
      <c r="J58" s="5"/>
      <c r="K58" s="16"/>
      <c r="L58" s="16"/>
      <c r="M58" s="16"/>
    </row>
    <row r="59" spans="1:13" ht="21.75" customHeight="1" x14ac:dyDescent="0.2">
      <c r="B59" s="24" t="s">
        <v>15</v>
      </c>
      <c r="C59" s="35">
        <v>6</v>
      </c>
      <c r="D59" s="9"/>
      <c r="E59" s="132"/>
      <c r="F59" s="132"/>
      <c r="G59" s="132"/>
      <c r="H59" s="17"/>
      <c r="I59" s="7"/>
      <c r="J59" s="5"/>
      <c r="K59" s="130"/>
      <c r="L59" s="130"/>
      <c r="M59" s="16"/>
    </row>
    <row r="60" spans="1:13" ht="21.75" customHeight="1" x14ac:dyDescent="0.2">
      <c r="B60" s="165" t="s">
        <v>236</v>
      </c>
      <c r="C60" s="165"/>
      <c r="D60" s="9"/>
      <c r="E60" s="17"/>
      <c r="F60" s="17"/>
      <c r="G60" s="17"/>
      <c r="H60" s="17"/>
      <c r="I60" s="7"/>
      <c r="J60" s="5"/>
      <c r="K60" s="16"/>
      <c r="L60" s="16"/>
      <c r="M60" s="16"/>
    </row>
    <row r="61" spans="1:13" ht="21.75" customHeight="1" x14ac:dyDescent="0.25">
      <c r="B61" s="164" t="s">
        <v>237</v>
      </c>
      <c r="C61" s="164"/>
      <c r="D61" s="9"/>
      <c r="E61" s="14"/>
      <c r="F61" s="10"/>
      <c r="G61" s="10"/>
      <c r="H61" s="10"/>
      <c r="I61" s="10"/>
      <c r="J61" s="10"/>
      <c r="K61" s="130"/>
      <c r="L61" s="130"/>
      <c r="M61" s="16"/>
    </row>
    <row r="62" spans="1:13" ht="21.75" customHeight="1" x14ac:dyDescent="0.2">
      <c r="B62" s="134" t="s">
        <v>247</v>
      </c>
      <c r="C62" s="134"/>
      <c r="D62" s="6"/>
      <c r="E62" s="11"/>
      <c r="F62" s="17"/>
      <c r="G62" s="12"/>
      <c r="H62" s="12"/>
      <c r="I62" s="17"/>
      <c r="J62" s="17"/>
      <c r="K62" s="130"/>
      <c r="L62" s="130"/>
      <c r="M62" s="16"/>
    </row>
    <row r="63" spans="1:13" ht="21.75" customHeight="1" x14ac:dyDescent="0.2">
      <c r="B63" s="135" t="s">
        <v>240</v>
      </c>
      <c r="C63" s="135"/>
      <c r="D63" s="6"/>
      <c r="E63" s="14"/>
      <c r="F63" s="17"/>
      <c r="G63" s="12"/>
      <c r="H63" s="12"/>
      <c r="I63" s="17"/>
      <c r="J63" s="17"/>
      <c r="K63" s="130"/>
      <c r="L63" s="130"/>
      <c r="M63" s="16"/>
    </row>
    <row r="64" spans="1:13" ht="20.25" customHeight="1" x14ac:dyDescent="0.2">
      <c r="B64" s="136" t="s">
        <v>16</v>
      </c>
      <c r="C64" s="136"/>
      <c r="D64" s="60">
        <f>SUM(I8:I52)</f>
        <v>36042.75</v>
      </c>
      <c r="E64" s="2" t="s">
        <v>17</v>
      </c>
      <c r="F64" s="162" t="s">
        <v>18</v>
      </c>
      <c r="G64" s="162"/>
      <c r="H64" s="162"/>
      <c r="I64" s="162"/>
      <c r="J64" s="53">
        <f>SUM(I8:I29)</f>
        <v>26237</v>
      </c>
      <c r="K64" s="13" t="s">
        <v>17</v>
      </c>
      <c r="L64" s="2"/>
      <c r="M64" s="16"/>
    </row>
    <row r="65" spans="2:13" x14ac:dyDescent="0.2">
      <c r="B65" s="14"/>
      <c r="C65" s="14"/>
      <c r="D65" s="14"/>
      <c r="E65" s="14"/>
      <c r="F65" s="14"/>
      <c r="G65" s="163"/>
      <c r="H65" s="163"/>
      <c r="I65" s="18"/>
      <c r="J65" s="18"/>
      <c r="K65" s="130"/>
      <c r="L65" s="130"/>
      <c r="M65" s="16"/>
    </row>
    <row r="66" spans="2:13" x14ac:dyDescent="0.2">
      <c r="B66" s="14"/>
      <c r="C66" s="14"/>
      <c r="D66" s="14"/>
      <c r="E66" s="14"/>
      <c r="F66" s="14"/>
      <c r="G66" s="163"/>
      <c r="H66" s="163"/>
      <c r="I66" s="18"/>
      <c r="J66" s="18"/>
      <c r="K66" s="130"/>
      <c r="L66" s="130"/>
      <c r="M66" s="16"/>
    </row>
    <row r="67" spans="2:13" x14ac:dyDescent="0.2">
      <c r="B67" s="14"/>
      <c r="C67" s="14"/>
      <c r="D67" s="14"/>
      <c r="E67" s="14"/>
      <c r="F67" s="14"/>
      <c r="G67" s="163"/>
      <c r="H67" s="163"/>
      <c r="I67" s="18"/>
      <c r="J67" s="18"/>
      <c r="K67" s="16"/>
      <c r="L67" s="16"/>
      <c r="M67" s="16"/>
    </row>
    <row r="68" spans="2:13" ht="12.75" customHeight="1" x14ac:dyDescent="0.2">
      <c r="B68" s="133" t="s">
        <v>19</v>
      </c>
      <c r="C68" s="133"/>
      <c r="D68" s="14"/>
      <c r="E68" s="14"/>
      <c r="F68" s="14"/>
      <c r="G68" s="163"/>
      <c r="H68" s="163"/>
      <c r="I68" s="18"/>
      <c r="J68" s="18"/>
      <c r="K68" s="16"/>
      <c r="L68" s="16"/>
      <c r="M68" s="16"/>
    </row>
    <row r="69" spans="2:13" ht="12" customHeight="1" x14ac:dyDescent="0.2">
      <c r="B69" s="159" t="s">
        <v>231</v>
      </c>
      <c r="C69" s="159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</sheetData>
  <mergeCells count="57">
    <mergeCell ref="K22:K23"/>
    <mergeCell ref="L22:L23"/>
    <mergeCell ref="M22:M23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B69:C69"/>
    <mergeCell ref="E59:G59"/>
    <mergeCell ref="B57:C57"/>
    <mergeCell ref="B55:C55"/>
    <mergeCell ref="B56:C56"/>
    <mergeCell ref="F64:I64"/>
    <mergeCell ref="G68:H68"/>
    <mergeCell ref="G65:H65"/>
    <mergeCell ref="G67:H67"/>
    <mergeCell ref="G66:H66"/>
    <mergeCell ref="B61:C61"/>
    <mergeCell ref="B60:C60"/>
    <mergeCell ref="K61:L61"/>
    <mergeCell ref="A4:M4"/>
    <mergeCell ref="A5:A6"/>
    <mergeCell ref="M5:M6"/>
    <mergeCell ref="J5:J6"/>
    <mergeCell ref="A7:H7"/>
    <mergeCell ref="J7:M7"/>
    <mergeCell ref="B30:B32"/>
    <mergeCell ref="B16:B18"/>
    <mergeCell ref="B36:B43"/>
    <mergeCell ref="B9:B11"/>
    <mergeCell ref="B12:B15"/>
    <mergeCell ref="B44:B51"/>
    <mergeCell ref="B19:B29"/>
    <mergeCell ref="I22:I23"/>
    <mergeCell ref="J22:J23"/>
    <mergeCell ref="K65:L65"/>
    <mergeCell ref="B68:C68"/>
    <mergeCell ref="K66:L66"/>
    <mergeCell ref="B62:C62"/>
    <mergeCell ref="K62:L62"/>
    <mergeCell ref="B63:C63"/>
    <mergeCell ref="K63:L63"/>
    <mergeCell ref="B64:C64"/>
    <mergeCell ref="B34:B35"/>
    <mergeCell ref="K54:L54"/>
    <mergeCell ref="K55:L55"/>
    <mergeCell ref="B54:J54"/>
    <mergeCell ref="K59:L59"/>
    <mergeCell ref="B58:C5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 alignWithMargins="0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2014-04-21T01:23:49Z</cp:lastPrinted>
  <dcterms:created xsi:type="dcterms:W3CDTF">1996-10-08T23:32:33Z</dcterms:created>
  <dcterms:modified xsi:type="dcterms:W3CDTF">2014-04-28T02:57:41Z</dcterms:modified>
</cp:coreProperties>
</file>