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ЭтаКнига" defaultThemeVersion="124226"/>
  <bookViews>
    <workbookView xWindow="285" yWindow="45" windowWidth="29040" windowHeight="16260" tabRatio="592"/>
  </bookViews>
  <sheets>
    <sheet name="Суточная ведомость" sheetId="12" r:id="rId1"/>
    <sheet name="Лист1" sheetId="13" r:id="rId2"/>
  </sheets>
  <definedNames>
    <definedName name="_xlnm.Print_Area" localSheetId="0">'Суточная ведомость'!$A$2:$M$45</definedName>
  </definedNames>
  <calcPr calcId="144525" refMode="R1C1"/>
</workbook>
</file>

<file path=xl/calcChain.xml><?xml version="1.0" encoding="utf-8"?>
<calcChain xmlns="http://schemas.openxmlformats.org/spreadsheetml/2006/main">
  <c r="I29" i="12" l="1"/>
  <c r="D40" i="12" s="1"/>
  <c r="J40" i="12" l="1"/>
</calcChain>
</file>

<file path=xl/sharedStrings.xml><?xml version="1.0" encoding="utf-8"?>
<sst xmlns="http://schemas.openxmlformats.org/spreadsheetml/2006/main" count="208" uniqueCount="146">
  <si>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</si>
  <si>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</si>
  <si>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</si>
  <si>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</si>
  <si>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</si>
  <si>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</si>
  <si>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</si>
  <si>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</si>
  <si>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</si>
  <si>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</si>
  <si>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</si>
  <si>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r>
      <t xml:space="preserve">t, </t>
    </r>
    <r>
      <rPr>
        <sz val="10"/>
        <color indexed="8"/>
        <rFont val="Calibri"/>
        <family val="2"/>
        <charset val="204"/>
      </rPr>
      <t>˚</t>
    </r>
    <r>
      <rPr>
        <sz val="10"/>
        <color indexed="8"/>
        <rFont val="Times New Roman"/>
        <family val="1"/>
        <charset val="204"/>
      </rPr>
      <t>C</t>
    </r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</si>
  <si>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</si>
  <si>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</si>
  <si>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>ВЕДОМОСТЬ СОСТОЯНИЯ ЭЛЕКТРООБОРУДОВАНИЯ ОАО "ЮРЭСК"</t>
  </si>
  <si>
    <t xml:space="preserve">падение деревьев  - </t>
  </si>
  <si>
    <t xml:space="preserve">по вине сторонних организаций  - </t>
  </si>
  <si>
    <t xml:space="preserve">Повреждение КЛ  - </t>
  </si>
  <si>
    <t>Суммарный недоотпуск составил -</t>
  </si>
  <si>
    <t>( кВт*ч)</t>
  </si>
  <si>
    <r>
      <rPr>
        <u/>
        <sz val="12"/>
        <color indexed="8"/>
        <rFont val="Times New Roman"/>
        <family val="1"/>
        <charset val="204"/>
      </rPr>
      <t xml:space="preserve">из них  </t>
    </r>
    <r>
      <rPr>
        <b/>
        <u/>
        <sz val="12"/>
        <color indexed="8"/>
        <rFont val="Times New Roman"/>
        <family val="1"/>
        <charset val="204"/>
      </rPr>
      <t xml:space="preserve"> недоотпуск  в  сетях ЮРЭСК -</t>
    </r>
  </si>
  <si>
    <t>Контактный тел.:                  89505020102</t>
  </si>
  <si>
    <t>нет</t>
  </si>
  <si>
    <t>да</t>
  </si>
  <si>
    <t>№</t>
  </si>
  <si>
    <t>ЮТЭК-Нефтеюганск</t>
  </si>
  <si>
    <t>МТЗ</t>
  </si>
  <si>
    <t>ТО</t>
  </si>
  <si>
    <t>г.Нефтеюганск</t>
  </si>
  <si>
    <t>Не установлена.</t>
  </si>
  <si>
    <t xml:space="preserve">ИТОГО: </t>
  </si>
  <si>
    <t>п.Березово</t>
  </si>
  <si>
    <t>31.03.14  15:30</t>
  </si>
  <si>
    <t>за период с  01.04.14г по 07.04.14</t>
  </si>
  <si>
    <t>СПП ОАО "ЮРЭСК"</t>
  </si>
  <si>
    <t>г.Сургут</t>
  </si>
  <si>
    <t>ПС 110/10/6 Пионерная-2 В-6кВ яч.14 ТП-216 яч.6</t>
  </si>
  <si>
    <t>31.03.14  21:57</t>
  </si>
  <si>
    <t>Повреждение КЛ-6 кВ от ТП-216 до КТПН Сибкар.</t>
  </si>
  <si>
    <t>ЛЗШ</t>
  </si>
  <si>
    <t>ЮТЭК-Березово</t>
  </si>
  <si>
    <t>ЮТЭК-ЮГ</t>
  </si>
  <si>
    <t>п.Согом</t>
  </si>
  <si>
    <t>2ДГА</t>
  </si>
  <si>
    <t>тех. отказ</t>
  </si>
  <si>
    <t>01.04.14  01:10</t>
  </si>
  <si>
    <t>0:30</t>
  </si>
  <si>
    <t>Технологический отказ 2ДГА.</t>
  </si>
  <si>
    <t>31.03.14
21:30</t>
  </si>
  <si>
    <t>31.03.14
23:00</t>
  </si>
  <si>
    <t>01.04.14
6:10</t>
  </si>
  <si>
    <t>01.04.14
17:10</t>
  </si>
  <si>
    <t>11:00</t>
  </si>
  <si>
    <t xml:space="preserve"> ПС 35/6кВ №191,  ВЛ-6кВ  191-13, 191-20</t>
  </si>
  <si>
    <t xml:space="preserve">Повреждение оп №15, обрыв двухцепной 
ВЛ-6 кВ, в результате падения кровли с административного здания </t>
  </si>
  <si>
    <t xml:space="preserve"> ПС 35/6кВ №168,  ВЛ-6кВ  165-05
</t>
  </si>
  <si>
    <t>01.04.14
11:42</t>
  </si>
  <si>
    <t>01.04.14
1542</t>
  </si>
  <si>
    <t>3:00</t>
  </si>
  <si>
    <t>Причина не установлена</t>
  </si>
  <si>
    <t xml:space="preserve"> ПС 35/6кВ №193,  ВЛ-6кВ  193-18 
</t>
  </si>
  <si>
    <t>01.04.14
11:55</t>
  </si>
  <si>
    <t>01.04.14
12:45</t>
  </si>
  <si>
    <t>0:50</t>
  </si>
  <si>
    <t>Падение кровли на опору №19</t>
  </si>
  <si>
    <t xml:space="preserve"> ПС 35/6кВ №191,  ВЛ-6кВ  193-18 
</t>
  </si>
  <si>
    <t>01.04.14
15:51</t>
  </si>
  <si>
    <t>01.04.14
16:46</t>
  </si>
  <si>
    <t>0:55</t>
  </si>
  <si>
    <t>Падение дерева на ТП № 4-4</t>
  </si>
  <si>
    <t>31.03.14  
23:24</t>
  </si>
  <si>
    <t>ЮТЭК-Лангепас</t>
  </si>
  <si>
    <t>г.Лангепас</t>
  </si>
  <si>
    <t>01.04.14
10:15</t>
  </si>
  <si>
    <t>01.04.14
10:50</t>
  </si>
  <si>
    <t>ВЛ-10 кВ ф.№1 от ТП-10/0,4 кВ №1.5 до КТПН-10/0,4 кВ №103 схлест проводов</t>
  </si>
  <si>
    <t>п.Чембакчино</t>
  </si>
  <si>
    <t>ДЭС</t>
  </si>
  <si>
    <t>01.04.14
20:50</t>
  </si>
  <si>
    <t>01.04.14
21:05</t>
  </si>
  <si>
    <t>0:15</t>
  </si>
  <si>
    <t>Перегрев двигателя</t>
  </si>
  <si>
    <t>ЮТЭК-Когалым</t>
  </si>
  <si>
    <t>г. Когалым</t>
  </si>
  <si>
    <t>ЦРП-2-13, В-10 яч.22</t>
  </si>
  <si>
    <t>01.04.14
13:35</t>
  </si>
  <si>
    <t xml:space="preserve">Произведен осмотр ВЛ-10 причина не выявлена. Сильный ветер.
</t>
  </si>
  <si>
    <t>ПС 35/6 №35,  ВЛ-6кВ ф. №35-03</t>
  </si>
  <si>
    <t>01.04.14
13:25</t>
  </si>
  <si>
    <t>01.04.14
15:06</t>
  </si>
  <si>
    <t>ЦРП-2-14, ВЛ-10кВ  ф. Южная-07</t>
  </si>
  <si>
    <t>01.04.14
08:05</t>
  </si>
  <si>
    <t>01.04.14
17:41</t>
  </si>
  <si>
    <t>Схлест проводов ВЛ-10 в пролете оп.22-23, разрушение изолятора оп.23. Сильный ветер.</t>
  </si>
  <si>
    <t>ЮТЭК-НВР</t>
  </si>
  <si>
    <t>п.Вата</t>
  </si>
  <si>
    <t>ПС-35/6 "Курья", 
ПС-35/6кВ "Протока"</t>
  </si>
  <si>
    <t>01.04.14  
08-01</t>
  </si>
  <si>
    <t>01.04.14  
08-15</t>
  </si>
  <si>
    <t>Аварийное отключение ВЛ-110кВ "Киръяновская  - Северо-Покурская" 
I-цепь (ООО "НВЭС") из-за штормового ветра</t>
  </si>
  <si>
    <t>01.04.14  
10-01</t>
  </si>
  <si>
    <t>01.04.14  
10-12</t>
  </si>
  <si>
    <t>п.Новоаганск</t>
  </si>
  <si>
    <t>ПС-35/6кВ "Новоаганская" 
ВЛ-6кВ  ф.№11</t>
  </si>
  <si>
    <t>01.04.14  
12-27</t>
  </si>
  <si>
    <t>01.04.14  
14-25</t>
  </si>
  <si>
    <t>На приемном портале ТП-6/0,4кВ №5  сорвало изоляторы фазы "А" и "В"  штормовым ветром.</t>
  </si>
  <si>
    <t>ДЭС Согом, ДГА-Volvo-120, ф.№1</t>
  </si>
  <si>
    <t>03.04.14
06:55</t>
  </si>
  <si>
    <t>03.04.14
07:41</t>
  </si>
  <si>
    <t>0:46</t>
  </si>
  <si>
    <t>Технологический отказ ДГА.</t>
  </si>
  <si>
    <t>ЮТЭК Энергия</t>
  </si>
  <si>
    <t>г.Урай</t>
  </si>
  <si>
    <t>РП-6 Южный, ВЛ-6кВ Космонавтов</t>
  </si>
  <si>
    <t>02.04.14
13:26</t>
  </si>
  <si>
    <t>02.04.14
13:48</t>
  </si>
  <si>
    <t>ЮТЭК-Югорск</t>
  </si>
  <si>
    <t>г.Югорск</t>
  </si>
  <si>
    <t>05.04.14
11:59</t>
  </si>
  <si>
    <t>05.04.14
14:49</t>
  </si>
  <si>
    <t>Обрыв провода ВЛ-10 ф.В в пролете оп.27-28, в результате наброса неизвестными лицами.</t>
  </si>
  <si>
    <t>01.04.14    01:40</t>
  </si>
  <si>
    <t>Исполнитель : Громаков Н.Н.</t>
  </si>
  <si>
    <r>
      <t>Отказ генераторных установок -</t>
    </r>
    <r>
      <rPr>
        <b/>
        <sz val="12"/>
        <rFont val="Times New Roman"/>
        <family val="1"/>
        <charset val="204"/>
      </rPr>
      <t xml:space="preserve">                            3</t>
    </r>
  </si>
  <si>
    <r>
      <t xml:space="preserve">Повреждение ВЛ  - </t>
    </r>
    <r>
      <rPr>
        <b/>
        <sz val="12"/>
        <rFont val="Times New Roman"/>
        <family val="1"/>
        <charset val="204"/>
      </rPr>
      <t xml:space="preserve">                                                   7</t>
    </r>
  </si>
  <si>
    <t>ПС 110\10 Хвойная, 
ВЛ-10 ф.Хвойная</t>
  </si>
  <si>
    <t>ПС 110/35/6 Березово, 
В-6 2Т</t>
  </si>
  <si>
    <t>ПС 35/6кВ №151, ВЛ-6кВ ф 151-02</t>
  </si>
  <si>
    <t>ПС 35/10 Городская,  В-6 яч.19</t>
  </si>
  <si>
    <t>ПС 110\10 Омега,
ВЛ-10 ф.Водозабор</t>
  </si>
  <si>
    <t>06.04.14
10:40</t>
  </si>
  <si>
    <t>06.04.14
11:55</t>
  </si>
  <si>
    <t>Не установлена</t>
  </si>
  <si>
    <t>водозабор</t>
  </si>
  <si>
    <t>ЮТЭК-Нягань</t>
  </si>
  <si>
    <t>г.Нягань</t>
  </si>
  <si>
    <t>ПС 110\10 Чара,
ВЛ-10 ф.РП-17-1</t>
  </si>
  <si>
    <t>06.04.14
12:50</t>
  </si>
  <si>
    <r>
      <t xml:space="preserve">ИТОГО : </t>
    </r>
    <r>
      <rPr>
        <b/>
        <sz val="12"/>
        <rFont val="Times New Roman"/>
        <family val="1"/>
        <charset val="204"/>
      </rPr>
      <t>21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отключений</t>
    </r>
    <r>
      <rPr>
        <sz val="12"/>
        <rFont val="Times New Roman"/>
        <family val="1"/>
        <charset val="204"/>
      </rPr>
      <t>.  из них</t>
    </r>
    <r>
      <rPr>
        <b/>
        <sz val="12"/>
        <rFont val="Times New Roman"/>
        <family val="1"/>
        <charset val="204"/>
      </rPr>
      <t xml:space="preserve"> в сетях ЮРЭСК -4</t>
    </r>
  </si>
  <si>
    <r>
      <t>Причина не установлена   -</t>
    </r>
    <r>
      <rPr>
        <b/>
        <sz val="12"/>
        <rFont val="Times New Roman"/>
        <family val="1"/>
        <charset val="204"/>
      </rPr>
      <t xml:space="preserve">                                      7</t>
    </r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</si>
  <si>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                3</t>
    </r>
  </si>
  <si>
    <t xml:space="preserve">
</t>
  </si>
  <si>
    <t>атмосферные воздействия - 6</t>
  </si>
  <si>
    <t>Повреждение опорного изолятора 1С-10 на РП-17. 18:13 перевод потребителей.</t>
  </si>
  <si>
    <t>31.03.14               15:40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</si>
</sst>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</numFmts>
  <fonts count="30" x14ac:knownFonts="1">
    <font>
      <sz val="10"/>
      <name val="Arial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u/>
      <sz val="12"/>
      <color theme="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2"/>
      <color rgb="FF00000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6" tint="0.599963377788628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">
    <xf numFmtId="0" fontId="0" fillId="0" borderId="0"/>
    <xf numFmtId="0" fontId="6" fillId="0" borderId="0"/>
    <xf numFmtId="9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44" fontId="27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8" fillId="0" borderId="0"/>
    <xf numFmtId="164" fontId="25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</cellStyleXfs>
  <cellXfs count="143">
    <xf numFmtId="0" fontId="0" fillId="0" borderId="0" xfId="0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Fill="1" applyBorder="1"/>
    <xf numFmtId="49" fontId="2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20" fontId="4" fillId="3" borderId="2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vertical="center" wrapText="1"/>
    </xf>
    <xf numFmtId="0" fontId="4" fillId="3" borderId="9" xfId="0" applyNumberFormat="1" applyFont="1" applyFill="1" applyBorder="1" applyAlignment="1">
      <alignment horizontal="left" vertical="center" wrapText="1"/>
    </xf>
    <xf numFmtId="20" fontId="4" fillId="3" borderId="9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18" fillId="9" borderId="0" xfId="0" applyFont="1" applyFill="1" applyBorder="1" applyAlignment="1">
      <alignment vertical="center"/>
    </xf>
    <xf numFmtId="0" fontId="4" fillId="3" borderId="9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right" wrapText="1"/>
    </xf>
    <xf numFmtId="0" fontId="13" fillId="3" borderId="2" xfId="0" applyNumberFormat="1" applyFont="1" applyFill="1" applyBorder="1" applyAlignment="1">
      <alignment horizontal="left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0" borderId="7" xfId="8" applyNumberFormat="1" applyFont="1" applyFill="1" applyBorder="1" applyAlignment="1">
      <alignment horizontal="center" vertical="center" wrapText="1"/>
    </xf>
    <xf numFmtId="49" fontId="4" fillId="0" borderId="1" xfId="8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20" fontId="4" fillId="0" borderId="7" xfId="8" applyNumberFormat="1" applyFont="1" applyFill="1" applyBorder="1" applyAlignment="1">
      <alignment horizontal="center" vertical="center" wrapText="1"/>
    </xf>
    <xf numFmtId="49" fontId="4" fillId="0" borderId="7" xfId="8" applyNumberFormat="1" applyFont="1" applyFill="1" applyBorder="1" applyAlignment="1">
      <alignment horizontal="center" vertical="center" wrapText="1"/>
    </xf>
    <xf numFmtId="49" fontId="4" fillId="0" borderId="2" xfId="8" applyNumberFormat="1" applyFont="1" applyFill="1" applyBorder="1" applyAlignment="1">
      <alignment horizontal="center" vertical="center" wrapText="1"/>
    </xf>
    <xf numFmtId="0" fontId="4" fillId="0" borderId="6" xfId="8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6" fillId="4" borderId="2" xfId="0" applyFont="1" applyFill="1" applyBorder="1" applyAlignment="1">
      <alignment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13" fillId="0" borderId="1" xfId="13" applyFont="1" applyBorder="1" applyAlignment="1">
      <alignment vertical="center" wrapText="1"/>
    </xf>
    <xf numFmtId="20" fontId="4" fillId="3" borderId="1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13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4" fillId="3" borderId="2" xfId="0" applyNumberFormat="1" applyFont="1" applyFill="1" applyBorder="1" applyAlignment="1">
      <alignment vertical="center" wrapText="1"/>
    </xf>
    <xf numFmtId="0" fontId="26" fillId="4" borderId="2" xfId="0" applyFont="1" applyFill="1" applyBorder="1" applyAlignment="1">
      <alignment vertical="center" wrapText="1"/>
    </xf>
    <xf numFmtId="0" fontId="4" fillId="3" borderId="2" xfId="8" applyNumberFormat="1" applyFont="1" applyFill="1" applyBorder="1" applyAlignment="1">
      <alignment horizontal="left" vertical="center" wrapText="1"/>
    </xf>
    <xf numFmtId="0" fontId="4" fillId="3" borderId="1" xfId="8" applyNumberFormat="1" applyFont="1" applyFill="1" applyBorder="1" applyAlignment="1">
      <alignment horizontal="center" vertical="center" wrapText="1"/>
    </xf>
    <xf numFmtId="20" fontId="4" fillId="3" borderId="2" xfId="8" applyNumberFormat="1" applyFont="1" applyFill="1" applyBorder="1" applyAlignment="1">
      <alignment horizontal="center" vertical="center" wrapText="1"/>
    </xf>
    <xf numFmtId="0" fontId="4" fillId="3" borderId="1" xfId="8" applyFont="1" applyFill="1" applyBorder="1" applyAlignment="1">
      <alignment horizontal="left" vertical="center" wrapText="1"/>
    </xf>
    <xf numFmtId="20" fontId="4" fillId="3" borderId="1" xfId="8" applyNumberFormat="1" applyFont="1" applyFill="1" applyBorder="1" applyAlignment="1">
      <alignment horizontal="center" vertical="center" wrapText="1"/>
    </xf>
    <xf numFmtId="0" fontId="4" fillId="3" borderId="1" xfId="8" applyFont="1" applyFill="1" applyBorder="1" applyAlignment="1">
      <alignment horizontal="center" vertical="center" wrapText="1"/>
    </xf>
    <xf numFmtId="0" fontId="29" fillId="0" borderId="2" xfId="8" applyNumberFormat="1" applyFont="1" applyBorder="1" applyAlignment="1">
      <alignment horizontal="left" vertical="center" wrapText="1"/>
    </xf>
    <xf numFmtId="0" fontId="4" fillId="3" borderId="1" xfId="8" applyNumberFormat="1" applyFont="1" applyFill="1" applyBorder="1" applyAlignment="1">
      <alignment horizontal="left" vertical="center" wrapText="1"/>
    </xf>
    <xf numFmtId="0" fontId="4" fillId="3" borderId="2" xfId="8" applyFont="1" applyFill="1" applyBorder="1" applyAlignment="1">
      <alignment horizontal="center" vertical="center" wrapText="1"/>
    </xf>
    <xf numFmtId="49" fontId="4" fillId="3" borderId="6" xfId="8" applyNumberFormat="1" applyFont="1" applyFill="1" applyBorder="1" applyAlignment="1">
      <alignment horizontal="center" vertical="center" wrapText="1"/>
    </xf>
    <xf numFmtId="0" fontId="13" fillId="3" borderId="7" xfId="8" applyNumberFormat="1" applyFont="1" applyFill="1" applyBorder="1" applyAlignment="1">
      <alignment horizontal="center" vertical="center" wrapText="1"/>
    </xf>
    <xf numFmtId="20" fontId="4" fillId="3" borderId="6" xfId="8" applyNumberFormat="1" applyFont="1" applyFill="1" applyBorder="1" applyAlignment="1">
      <alignment horizontal="center" vertical="center" wrapText="1"/>
    </xf>
    <xf numFmtId="16" fontId="4" fillId="0" borderId="7" xfId="8" applyNumberFormat="1" applyFont="1" applyFill="1" applyBorder="1" applyAlignment="1">
      <alignment horizontal="center" vertical="center" wrapText="1"/>
    </xf>
    <xf numFmtId="0" fontId="4" fillId="3" borderId="7" xfId="8" applyNumberFormat="1" applyFont="1" applyFill="1" applyBorder="1" applyAlignment="1">
      <alignment horizontal="center" vertical="center" wrapText="1"/>
    </xf>
    <xf numFmtId="0" fontId="26" fillId="0" borderId="2" xfId="8" applyFont="1" applyBorder="1" applyAlignment="1">
      <alignment horizontal="left" vertical="center"/>
    </xf>
    <xf numFmtId="0" fontId="4" fillId="0" borderId="1" xfId="8" applyNumberFormat="1" applyFont="1" applyFill="1" applyBorder="1" applyAlignment="1">
      <alignment horizontal="center" vertical="center" wrapText="1"/>
    </xf>
    <xf numFmtId="0" fontId="4" fillId="0" borderId="2" xfId="8" applyNumberFormat="1" applyFont="1" applyFill="1" applyBorder="1" applyAlignment="1">
      <alignment horizontal="center" vertical="center" wrapText="1"/>
    </xf>
    <xf numFmtId="0" fontId="26" fillId="0" borderId="10" xfId="8" applyFont="1" applyFill="1" applyBorder="1" applyAlignment="1">
      <alignment horizontal="left" vertical="center"/>
    </xf>
    <xf numFmtId="0" fontId="4" fillId="3" borderId="2" xfId="8" applyNumberFormat="1" applyFont="1" applyFill="1" applyBorder="1" applyAlignment="1">
      <alignment horizontal="center" vertical="center" wrapText="1"/>
    </xf>
    <xf numFmtId="0" fontId="4" fillId="3" borderId="5" xfId="8" applyNumberFormat="1" applyFont="1" applyFill="1" applyBorder="1" applyAlignment="1">
      <alignment vertical="center" wrapText="1"/>
    </xf>
    <xf numFmtId="0" fontId="4" fillId="10" borderId="1" xfId="0" applyNumberFormat="1" applyFont="1" applyFill="1" applyBorder="1" applyAlignment="1">
      <alignment horizontal="left" vertical="center" wrapText="1"/>
    </xf>
    <xf numFmtId="0" fontId="4" fillId="11" borderId="1" xfId="8" applyFont="1" applyFill="1" applyBorder="1" applyAlignment="1">
      <alignment vertical="center" wrapText="1"/>
    </xf>
    <xf numFmtId="0" fontId="4" fillId="11" borderId="3" xfId="8" applyNumberFormat="1" applyFont="1" applyFill="1" applyBorder="1" applyAlignment="1">
      <alignment vertical="center" wrapText="1"/>
    </xf>
    <xf numFmtId="0" fontId="4" fillId="12" borderId="3" xfId="8" applyNumberFormat="1" applyFont="1" applyFill="1" applyBorder="1" applyAlignment="1">
      <alignment vertical="center" wrapText="1"/>
    </xf>
    <xf numFmtId="0" fontId="4" fillId="11" borderId="3" xfId="8" applyNumberFormat="1" applyFont="1" applyFill="1" applyBorder="1" applyAlignment="1">
      <alignment horizontal="left" vertical="center" wrapText="1"/>
    </xf>
    <xf numFmtId="0" fontId="4" fillId="13" borderId="3" xfId="8" applyNumberFormat="1" applyFont="1" applyFill="1" applyBorder="1" applyAlignment="1">
      <alignment horizontal="left" vertical="top" wrapText="1"/>
    </xf>
    <xf numFmtId="0" fontId="7" fillId="13" borderId="2" xfId="2" applyNumberFormat="1" applyFont="1" applyFill="1" applyBorder="1" applyAlignment="1">
      <alignment horizontal="left" vertical="center" wrapText="1"/>
    </xf>
    <xf numFmtId="0" fontId="4" fillId="13" borderId="8" xfId="8" applyNumberFormat="1" applyFont="1" applyFill="1" applyBorder="1" applyAlignment="1">
      <alignment vertical="center" wrapText="1"/>
    </xf>
    <xf numFmtId="0" fontId="4" fillId="13" borderId="3" xfId="8" applyNumberFormat="1" applyFont="1" applyFill="1" applyBorder="1" applyAlignment="1">
      <alignment vertical="center" wrapText="1"/>
    </xf>
    <xf numFmtId="0" fontId="7" fillId="11" borderId="1" xfId="2" applyNumberFormat="1" applyFont="1" applyFill="1" applyBorder="1" applyAlignment="1">
      <alignment horizontal="left" vertical="center" wrapText="1"/>
    </xf>
    <xf numFmtId="0" fontId="4" fillId="12" borderId="3" xfId="8" applyNumberFormat="1" applyFont="1" applyFill="1" applyBorder="1" applyAlignment="1">
      <alignment horizontal="left" vertical="center" wrapText="1"/>
    </xf>
    <xf numFmtId="0" fontId="7" fillId="5" borderId="2" xfId="2" applyNumberFormat="1" applyFont="1" applyFill="1" applyBorder="1" applyAlignment="1">
      <alignment horizontal="left" vertical="center" wrapText="1"/>
    </xf>
    <xf numFmtId="0" fontId="7" fillId="13" borderId="3" xfId="2" applyNumberFormat="1" applyFont="1" applyFill="1" applyBorder="1" applyAlignment="1">
      <alignment horizontal="left" vertical="center" wrapText="1"/>
    </xf>
    <xf numFmtId="0" fontId="19" fillId="9" borderId="0" xfId="0" applyFont="1" applyFill="1" applyBorder="1" applyAlignment="1">
      <alignment vertical="center"/>
    </xf>
    <xf numFmtId="0" fontId="4" fillId="3" borderId="5" xfId="0" applyNumberFormat="1" applyFont="1" applyFill="1" applyBorder="1" applyAlignment="1">
      <alignment vertical="center" wrapText="1"/>
    </xf>
    <xf numFmtId="0" fontId="7" fillId="3" borderId="8" xfId="0" applyNumberFormat="1" applyFont="1" applyFill="1" applyBorder="1" applyAlignment="1">
      <alignment horizontal="left" vertical="center"/>
    </xf>
    <xf numFmtId="20" fontId="4" fillId="3" borderId="7" xfId="0" applyNumberFormat="1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0" fontId="26" fillId="3" borderId="2" xfId="0" applyFont="1" applyFill="1" applyBorder="1" applyAlignment="1">
      <alignment horizontal="left" vertical="center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vertical="center" wrapText="1"/>
    </xf>
    <xf numFmtId="0" fontId="4" fillId="3" borderId="1" xfId="0" applyNumberFormat="1" applyFont="1" applyFill="1" applyBorder="1" applyAlignment="1">
      <alignment horizontal="left" vertical="center" wrapText="1"/>
    </xf>
    <xf numFmtId="20" fontId="4" fillId="0" borderId="1" xfId="0" applyNumberFormat="1" applyFont="1" applyFill="1" applyBorder="1" applyAlignment="1">
      <alignment horizontal="center" vertical="center" wrapText="1"/>
    </xf>
    <xf numFmtId="20" fontId="4" fillId="0" borderId="2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" xfId="8" applyFont="1" applyFill="1" applyBorder="1" applyAlignment="1">
      <alignment horizontal="left" vertical="center" wrapText="1"/>
    </xf>
    <xf numFmtId="0" fontId="4" fillId="0" borderId="11" xfId="8" applyFont="1" applyFill="1" applyBorder="1" applyAlignment="1">
      <alignment horizontal="left" vertical="center" wrapText="1"/>
    </xf>
    <xf numFmtId="0" fontId="4" fillId="0" borderId="4" xfId="8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left" vertical="center"/>
    </xf>
    <xf numFmtId="0" fontId="26" fillId="0" borderId="11" xfId="0" applyFont="1" applyFill="1" applyBorder="1" applyAlignment="1">
      <alignment horizontal="left" vertical="center"/>
    </xf>
    <xf numFmtId="0" fontId="26" fillId="0" borderId="4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2" fillId="0" borderId="8" xfId="2" applyNumberFormat="1" applyFont="1" applyFill="1" applyBorder="1" applyAlignment="1">
      <alignment horizontal="center" vertical="center" wrapText="1"/>
    </xf>
    <xf numFmtId="0" fontId="12" fillId="0" borderId="9" xfId="2" applyNumberFormat="1" applyFont="1" applyFill="1" applyBorder="1" applyAlignment="1">
      <alignment horizontal="center" vertical="center" wrapText="1"/>
    </xf>
    <xf numFmtId="0" fontId="12" fillId="0" borderId="7" xfId="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6" fillId="3" borderId="2" xfId="8" applyFont="1" applyFill="1" applyBorder="1" applyAlignment="1">
      <alignment horizontal="left" vertical="center"/>
    </xf>
    <xf numFmtId="0" fontId="26" fillId="3" borderId="11" xfId="8" applyFont="1" applyFill="1" applyBorder="1" applyAlignment="1">
      <alignment horizontal="left" vertical="center"/>
    </xf>
    <xf numFmtId="0" fontId="26" fillId="3" borderId="4" xfId="8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 vertical="center"/>
    </xf>
    <xf numFmtId="0" fontId="7" fillId="0" borderId="11" xfId="0" applyNumberFormat="1" applyFont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0" fontId="26" fillId="4" borderId="2" xfId="8" applyFont="1" applyFill="1" applyBorder="1" applyAlignment="1">
      <alignment horizontal="left" vertical="center"/>
    </xf>
    <xf numFmtId="0" fontId="26" fillId="4" borderId="4" xfId="8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 vertical="center" wrapText="1"/>
    </xf>
    <xf numFmtId="0" fontId="16" fillId="7" borderId="0" xfId="0" applyFont="1" applyFill="1" applyBorder="1" applyAlignment="1">
      <alignment vertical="center" wrapText="1"/>
    </xf>
    <xf numFmtId="14" fontId="21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16" fillId="8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16" fillId="6" borderId="0" xfId="0" applyFont="1" applyFill="1" applyBorder="1" applyAlignment="1">
      <alignment vertical="center" wrapText="1"/>
    </xf>
    <xf numFmtId="0" fontId="16" fillId="5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left" vertical="center" wrapText="1"/>
    </xf>
  </cellXfs>
  <cellStyles count="15">
    <cellStyle name="Денежный 2" xfId="3"/>
    <cellStyle name="Денежный 3" xfId="4"/>
    <cellStyle name="Денежный 3 2" xfId="6"/>
    <cellStyle name="Денежный 4" xfId="5"/>
    <cellStyle name="Денежный 4 2" xfId="7"/>
    <cellStyle name="Денежный 5" xfId="9"/>
    <cellStyle name="Денежный 6" xfId="10"/>
    <cellStyle name="Денежный 7" xfId="12"/>
    <cellStyle name="Денежный 7 2" xfId="14"/>
    <cellStyle name="Обычный" xfId="0" builtinId="0"/>
    <cellStyle name="Обычный 2" xfId="1"/>
    <cellStyle name="Обычный 2 2" xfId="11"/>
    <cellStyle name="Обычный 3" xfId="8"/>
    <cellStyle name="Обычный_196" xfId="13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</sheetPr>
  <dimension ref="A1:M46"/>
  <sheetViews>
    <sheetView tabSelected="1" view="pageBreakPreview" zoomScaleNormal="70" zoomScaleSheetLayoutView="100" workbookViewId="0">
      <selection activeCell="G13" sqref="G13"/>
    </sheetView>
  </sheetViews>
  <sheetFormatPr defaultRowHeight="12.75" x14ac:dyDescent="0.2"/>
  <cols>
    <col min="1" max="1" width="7.5703125" style="4" customWidth="1"/>
    <col min="2" max="2" width="27.140625" style="1" customWidth="1"/>
    <col min="3" max="3" width="24.85546875" style="1" customWidth="1"/>
    <col min="4" max="4" width="35.7109375" style="1" customWidth="1"/>
    <col min="5" max="5" width="18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47.42578125" style="1" customWidth="1"/>
    <col min="11" max="11" width="16.5703125" style="1" customWidth="1"/>
    <col min="12" max="12" width="14.5703125" style="1" customWidth="1"/>
    <col min="13" max="13" width="12" style="1" customWidth="1"/>
    <col min="14" max="14" width="1.7109375" style="1" customWidth="1"/>
    <col min="15" max="16384" width="9.140625" style="1"/>
  </cols>
  <sheetData>
    <row r="1" spans="1:13" ht="22.5" customHeight="1" x14ac:dyDescent="0.25"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3" ht="23.25" customHeight="1" x14ac:dyDescent="0.25">
      <c r="B2" s="126" t="s">
        <v>14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3" ht="26.25" customHeight="1" x14ac:dyDescent="0.2">
      <c r="B3" s="125" t="s">
        <v>33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3" ht="27" customHeight="1" x14ac:dyDescent="0.2">
      <c r="A4" s="128" t="s">
        <v>13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9"/>
    </row>
    <row r="5" spans="1:13" ht="21.75" customHeight="1" x14ac:dyDescent="0.2">
      <c r="A5" s="111" t="s">
        <v>24</v>
      </c>
      <c r="B5" s="127" t="s">
        <v>4</v>
      </c>
      <c r="C5" s="111" t="s">
        <v>6</v>
      </c>
      <c r="D5" s="111" t="s">
        <v>3</v>
      </c>
      <c r="E5" s="111" t="s">
        <v>7</v>
      </c>
      <c r="F5" s="111" t="s">
        <v>5</v>
      </c>
      <c r="G5" s="111"/>
      <c r="H5" s="111" t="s">
        <v>10</v>
      </c>
      <c r="I5" s="111" t="s">
        <v>9</v>
      </c>
      <c r="J5" s="111" t="s">
        <v>0</v>
      </c>
      <c r="K5" s="111" t="s">
        <v>8</v>
      </c>
      <c r="L5" s="111" t="s">
        <v>11</v>
      </c>
      <c r="M5" s="130" t="s">
        <v>12</v>
      </c>
    </row>
    <row r="6" spans="1:13" ht="28.5" customHeight="1" x14ac:dyDescent="0.2">
      <c r="A6" s="111"/>
      <c r="B6" s="127"/>
      <c r="C6" s="112"/>
      <c r="D6" s="111"/>
      <c r="E6" s="111"/>
      <c r="F6" s="3" t="s">
        <v>1</v>
      </c>
      <c r="G6" s="3" t="s">
        <v>2</v>
      </c>
      <c r="H6" s="111"/>
      <c r="I6" s="111"/>
      <c r="J6" s="112"/>
      <c r="K6" s="111"/>
      <c r="L6" s="111"/>
      <c r="M6" s="131"/>
    </row>
    <row r="7" spans="1:13" s="14" customFormat="1" ht="18" customHeight="1" x14ac:dyDescent="0.2">
      <c r="A7" s="105"/>
      <c r="B7" s="106"/>
      <c r="C7" s="106"/>
      <c r="D7" s="106"/>
      <c r="E7" s="106"/>
      <c r="F7" s="106"/>
      <c r="G7" s="106"/>
      <c r="H7" s="107"/>
      <c r="I7" s="15"/>
      <c r="J7" s="108"/>
      <c r="K7" s="109"/>
      <c r="L7" s="109"/>
      <c r="M7" s="110"/>
    </row>
    <row r="8" spans="1:13" s="24" customFormat="1" ht="31.5" x14ac:dyDescent="0.2">
      <c r="A8" s="23">
        <v>1</v>
      </c>
      <c r="B8" s="51" t="s">
        <v>34</v>
      </c>
      <c r="C8" s="20" t="s">
        <v>35</v>
      </c>
      <c r="D8" s="20" t="s">
        <v>36</v>
      </c>
      <c r="E8" s="33" t="s">
        <v>27</v>
      </c>
      <c r="F8" s="32" t="s">
        <v>37</v>
      </c>
      <c r="G8" s="32" t="s">
        <v>70</v>
      </c>
      <c r="H8" s="45">
        <v>6.0416666666666667E-2</v>
      </c>
      <c r="I8" s="46">
        <v>20</v>
      </c>
      <c r="J8" s="72" t="s">
        <v>38</v>
      </c>
      <c r="K8" s="33" t="s">
        <v>22</v>
      </c>
      <c r="L8" s="33">
        <v>-5</v>
      </c>
      <c r="M8" s="46" t="s">
        <v>23</v>
      </c>
    </row>
    <row r="9" spans="1:13" s="14" customFormat="1" ht="31.5" x14ac:dyDescent="0.2">
      <c r="A9" s="23">
        <v>2</v>
      </c>
      <c r="B9" s="42" t="s">
        <v>40</v>
      </c>
      <c r="C9" s="50" t="s">
        <v>31</v>
      </c>
      <c r="D9" s="31" t="s">
        <v>127</v>
      </c>
      <c r="E9" s="43" t="s">
        <v>39</v>
      </c>
      <c r="F9" s="32" t="s">
        <v>32</v>
      </c>
      <c r="G9" s="32" t="s">
        <v>145</v>
      </c>
      <c r="H9" s="19">
        <v>6.9444444444444441E-3</v>
      </c>
      <c r="I9" s="46">
        <v>30</v>
      </c>
      <c r="J9" s="78" t="s">
        <v>29</v>
      </c>
      <c r="K9" s="47" t="s">
        <v>22</v>
      </c>
      <c r="L9" s="43">
        <v>-3</v>
      </c>
      <c r="M9" s="43" t="s">
        <v>23</v>
      </c>
    </row>
    <row r="10" spans="1:13" s="41" customFormat="1" ht="36.75" customHeight="1" x14ac:dyDescent="0.2">
      <c r="A10" s="23">
        <v>3</v>
      </c>
      <c r="B10" s="119" t="s">
        <v>117</v>
      </c>
      <c r="C10" s="59" t="s">
        <v>118</v>
      </c>
      <c r="D10" s="71" t="s">
        <v>126</v>
      </c>
      <c r="E10" s="53" t="s">
        <v>26</v>
      </c>
      <c r="F10" s="56" t="s">
        <v>119</v>
      </c>
      <c r="G10" s="56" t="s">
        <v>120</v>
      </c>
      <c r="H10" s="54">
        <v>0.11805555555555557</v>
      </c>
      <c r="I10" s="40">
        <v>692</v>
      </c>
      <c r="J10" s="73" t="s">
        <v>121</v>
      </c>
      <c r="K10" s="70" t="s">
        <v>22</v>
      </c>
      <c r="L10" s="53">
        <v>2</v>
      </c>
      <c r="M10" s="40" t="s">
        <v>22</v>
      </c>
    </row>
    <row r="11" spans="1:13" s="41" customFormat="1" ht="31.5" x14ac:dyDescent="0.2">
      <c r="A11" s="23">
        <v>4</v>
      </c>
      <c r="B11" s="120"/>
      <c r="C11" s="59" t="s">
        <v>118</v>
      </c>
      <c r="D11" s="86" t="s">
        <v>130</v>
      </c>
      <c r="E11" s="33" t="s">
        <v>27</v>
      </c>
      <c r="F11" s="45" t="s">
        <v>131</v>
      </c>
      <c r="G11" s="45" t="s">
        <v>132</v>
      </c>
      <c r="H11" s="19">
        <v>5.2083333333333336E-2</v>
      </c>
      <c r="I11" s="92">
        <v>0</v>
      </c>
      <c r="J11" s="93" t="s">
        <v>133</v>
      </c>
      <c r="K11" s="43" t="s">
        <v>134</v>
      </c>
      <c r="L11" s="33">
        <v>3</v>
      </c>
      <c r="M11" s="92" t="s">
        <v>23</v>
      </c>
    </row>
    <row r="12" spans="1:13" s="14" customFormat="1" ht="31.5" x14ac:dyDescent="0.2">
      <c r="A12" s="23">
        <v>5</v>
      </c>
      <c r="B12" s="116" t="s">
        <v>25</v>
      </c>
      <c r="C12" s="99" t="s">
        <v>28</v>
      </c>
      <c r="D12" s="49" t="s">
        <v>128</v>
      </c>
      <c r="E12" s="35"/>
      <c r="F12" s="38" t="s">
        <v>48</v>
      </c>
      <c r="G12" s="38" t="s">
        <v>49</v>
      </c>
      <c r="H12" s="37">
        <v>6.25E-2</v>
      </c>
      <c r="I12" s="34">
        <v>10</v>
      </c>
      <c r="J12" s="79" t="s">
        <v>29</v>
      </c>
      <c r="K12" s="67" t="s">
        <v>22</v>
      </c>
      <c r="L12" s="43">
        <v>-3</v>
      </c>
      <c r="M12" s="43" t="s">
        <v>22</v>
      </c>
    </row>
    <row r="13" spans="1:13" s="14" customFormat="1" ht="47.25" x14ac:dyDescent="0.2">
      <c r="A13" s="23">
        <v>6</v>
      </c>
      <c r="B13" s="117"/>
      <c r="C13" s="100"/>
      <c r="D13" s="44" t="s">
        <v>53</v>
      </c>
      <c r="E13" s="39" t="s">
        <v>27</v>
      </c>
      <c r="F13" s="38" t="s">
        <v>50</v>
      </c>
      <c r="G13" s="38" t="s">
        <v>51</v>
      </c>
      <c r="H13" s="38" t="s">
        <v>52</v>
      </c>
      <c r="I13" s="40">
        <v>2820</v>
      </c>
      <c r="J13" s="74" t="s">
        <v>54</v>
      </c>
      <c r="K13" s="68" t="s">
        <v>22</v>
      </c>
      <c r="L13" s="43">
        <v>-2</v>
      </c>
      <c r="M13" s="43" t="s">
        <v>22</v>
      </c>
    </row>
    <row r="14" spans="1:13" s="14" customFormat="1" ht="31.5" x14ac:dyDescent="0.2">
      <c r="A14" s="23">
        <v>7</v>
      </c>
      <c r="B14" s="117"/>
      <c r="C14" s="100"/>
      <c r="D14" s="44" t="s">
        <v>55</v>
      </c>
      <c r="E14" s="39" t="s">
        <v>27</v>
      </c>
      <c r="F14" s="38" t="s">
        <v>56</v>
      </c>
      <c r="G14" s="38" t="s">
        <v>57</v>
      </c>
      <c r="H14" s="38" t="s">
        <v>58</v>
      </c>
      <c r="I14" s="40">
        <v>3231</v>
      </c>
      <c r="J14" s="80" t="s">
        <v>59</v>
      </c>
      <c r="K14" s="68" t="s">
        <v>22</v>
      </c>
      <c r="L14" s="70">
        <v>-2</v>
      </c>
      <c r="M14" s="70" t="s">
        <v>22</v>
      </c>
    </row>
    <row r="15" spans="1:13" s="41" customFormat="1" ht="31.5" x14ac:dyDescent="0.2">
      <c r="A15" s="23">
        <v>8</v>
      </c>
      <c r="B15" s="117"/>
      <c r="C15" s="100"/>
      <c r="D15" s="44" t="s">
        <v>60</v>
      </c>
      <c r="E15" s="39" t="s">
        <v>27</v>
      </c>
      <c r="F15" s="38" t="s">
        <v>61</v>
      </c>
      <c r="G15" s="38" t="s">
        <v>62</v>
      </c>
      <c r="H15" s="38" t="s">
        <v>63</v>
      </c>
      <c r="I15" s="40">
        <v>1525</v>
      </c>
      <c r="J15" s="74" t="s">
        <v>64</v>
      </c>
      <c r="K15" s="68" t="s">
        <v>22</v>
      </c>
      <c r="L15" s="70">
        <v>-2</v>
      </c>
      <c r="M15" s="70" t="s">
        <v>22</v>
      </c>
    </row>
    <row r="16" spans="1:13" s="41" customFormat="1" ht="31.5" x14ac:dyDescent="0.2">
      <c r="A16" s="23">
        <v>9</v>
      </c>
      <c r="B16" s="118"/>
      <c r="C16" s="101"/>
      <c r="D16" s="44" t="s">
        <v>65</v>
      </c>
      <c r="E16" s="39" t="s">
        <v>27</v>
      </c>
      <c r="F16" s="38" t="s">
        <v>66</v>
      </c>
      <c r="G16" s="38" t="s">
        <v>67</v>
      </c>
      <c r="H16" s="38" t="s">
        <v>68</v>
      </c>
      <c r="I16" s="40">
        <v>2304</v>
      </c>
      <c r="J16" s="75" t="s">
        <v>69</v>
      </c>
      <c r="K16" s="68" t="s">
        <v>22</v>
      </c>
      <c r="L16" s="70">
        <v>1</v>
      </c>
      <c r="M16" s="70" t="s">
        <v>22</v>
      </c>
    </row>
    <row r="17" spans="1:13" s="41" customFormat="1" ht="31.5" x14ac:dyDescent="0.2">
      <c r="A17" s="23">
        <v>10</v>
      </c>
      <c r="B17" s="66" t="s">
        <v>71</v>
      </c>
      <c r="C17" s="52" t="s">
        <v>72</v>
      </c>
      <c r="D17" s="58" t="s">
        <v>129</v>
      </c>
      <c r="E17" s="70" t="s">
        <v>26</v>
      </c>
      <c r="F17" s="38" t="s">
        <v>73</v>
      </c>
      <c r="G17" s="38" t="s">
        <v>74</v>
      </c>
      <c r="H17" s="56">
        <v>2.4305555555555556E-2</v>
      </c>
      <c r="I17" s="70"/>
      <c r="J17" s="76" t="s">
        <v>75</v>
      </c>
      <c r="K17" s="68" t="s">
        <v>22</v>
      </c>
      <c r="L17" s="68">
        <v>2</v>
      </c>
      <c r="M17" s="68" t="s">
        <v>22</v>
      </c>
    </row>
    <row r="18" spans="1:13" s="41" customFormat="1" ht="34.5" customHeight="1" x14ac:dyDescent="0.2">
      <c r="A18" s="23">
        <v>11</v>
      </c>
      <c r="B18" s="113" t="s">
        <v>82</v>
      </c>
      <c r="C18" s="99" t="s">
        <v>83</v>
      </c>
      <c r="D18" s="52" t="s">
        <v>84</v>
      </c>
      <c r="E18" s="53" t="s">
        <v>27</v>
      </c>
      <c r="F18" s="54" t="s">
        <v>61</v>
      </c>
      <c r="G18" s="54" t="s">
        <v>85</v>
      </c>
      <c r="H18" s="54">
        <v>6.9444444444444434E-2</v>
      </c>
      <c r="I18" s="34"/>
      <c r="J18" s="77" t="s">
        <v>86</v>
      </c>
      <c r="K18" s="70" t="s">
        <v>22</v>
      </c>
      <c r="L18" s="53">
        <v>-1</v>
      </c>
      <c r="M18" s="70" t="s">
        <v>22</v>
      </c>
    </row>
    <row r="19" spans="1:13" s="41" customFormat="1" ht="35.25" customHeight="1" x14ac:dyDescent="0.2">
      <c r="A19" s="23">
        <v>12</v>
      </c>
      <c r="B19" s="114"/>
      <c r="C19" s="100"/>
      <c r="D19" s="52" t="s">
        <v>87</v>
      </c>
      <c r="E19" s="53" t="s">
        <v>27</v>
      </c>
      <c r="F19" s="54" t="s">
        <v>88</v>
      </c>
      <c r="G19" s="54" t="s">
        <v>89</v>
      </c>
      <c r="H19" s="54">
        <v>7.013888888888889E-2</v>
      </c>
      <c r="I19" s="34"/>
      <c r="J19" s="77" t="s">
        <v>86</v>
      </c>
      <c r="K19" s="70" t="s">
        <v>22</v>
      </c>
      <c r="L19" s="53">
        <v>1</v>
      </c>
      <c r="M19" s="70" t="s">
        <v>22</v>
      </c>
    </row>
    <row r="20" spans="1:13" s="41" customFormat="1" ht="31.5" x14ac:dyDescent="0.2">
      <c r="A20" s="23">
        <v>13</v>
      </c>
      <c r="B20" s="115"/>
      <c r="C20" s="101"/>
      <c r="D20" s="55" t="s">
        <v>90</v>
      </c>
      <c r="E20" s="53" t="s">
        <v>27</v>
      </c>
      <c r="F20" s="54" t="s">
        <v>91</v>
      </c>
      <c r="G20" s="54" t="s">
        <v>92</v>
      </c>
      <c r="H20" s="56">
        <v>0.48333333333333334</v>
      </c>
      <c r="I20" s="57"/>
      <c r="J20" s="81" t="s">
        <v>93</v>
      </c>
      <c r="K20" s="70" t="s">
        <v>22</v>
      </c>
      <c r="L20" s="53">
        <v>-2</v>
      </c>
      <c r="M20" s="70" t="s">
        <v>22</v>
      </c>
    </row>
    <row r="21" spans="1:13" s="41" customFormat="1" ht="44.25" customHeight="1" x14ac:dyDescent="0.2">
      <c r="A21" s="23">
        <v>14</v>
      </c>
      <c r="B21" s="113" t="s">
        <v>94</v>
      </c>
      <c r="C21" s="59" t="s">
        <v>95</v>
      </c>
      <c r="D21" s="52" t="s">
        <v>96</v>
      </c>
      <c r="E21" s="53"/>
      <c r="F21" s="38" t="s">
        <v>97</v>
      </c>
      <c r="G21" s="37" t="s">
        <v>98</v>
      </c>
      <c r="H21" s="54">
        <v>8.3333333333333332E-3</v>
      </c>
      <c r="I21" s="34"/>
      <c r="J21" s="76" t="s">
        <v>99</v>
      </c>
      <c r="K21" s="70" t="s">
        <v>22</v>
      </c>
      <c r="L21" s="53">
        <v>1</v>
      </c>
      <c r="M21" s="70" t="s">
        <v>22</v>
      </c>
    </row>
    <row r="22" spans="1:13" s="41" customFormat="1" ht="47.25" x14ac:dyDescent="0.2">
      <c r="A22" s="23">
        <v>15</v>
      </c>
      <c r="B22" s="114"/>
      <c r="C22" s="59" t="s">
        <v>95</v>
      </c>
      <c r="D22" s="52" t="s">
        <v>96</v>
      </c>
      <c r="E22" s="53"/>
      <c r="F22" s="64" t="s">
        <v>100</v>
      </c>
      <c r="G22" s="37" t="s">
        <v>101</v>
      </c>
      <c r="H22" s="54">
        <v>7.6388888888888886E-3</v>
      </c>
      <c r="I22" s="34"/>
      <c r="J22" s="76" t="s">
        <v>99</v>
      </c>
      <c r="K22" s="70" t="s">
        <v>22</v>
      </c>
      <c r="L22" s="53">
        <v>1</v>
      </c>
      <c r="M22" s="70" t="s">
        <v>22</v>
      </c>
    </row>
    <row r="23" spans="1:13" s="41" customFormat="1" ht="47.25" x14ac:dyDescent="0.2">
      <c r="A23" s="23">
        <v>16</v>
      </c>
      <c r="B23" s="115"/>
      <c r="C23" s="59" t="s">
        <v>102</v>
      </c>
      <c r="D23" s="52" t="s">
        <v>103</v>
      </c>
      <c r="E23" s="53"/>
      <c r="F23" s="37" t="s">
        <v>104</v>
      </c>
      <c r="G23" s="37" t="s">
        <v>105</v>
      </c>
      <c r="H23" s="54">
        <v>8.1944444444444445E-2</v>
      </c>
      <c r="I23" s="34">
        <v>85</v>
      </c>
      <c r="J23" s="82" t="s">
        <v>106</v>
      </c>
      <c r="K23" s="70" t="s">
        <v>22</v>
      </c>
      <c r="L23" s="53">
        <v>1</v>
      </c>
      <c r="M23" s="70" t="s">
        <v>22</v>
      </c>
    </row>
    <row r="24" spans="1:13" s="41" customFormat="1" ht="31.5" x14ac:dyDescent="0.2">
      <c r="A24" s="23">
        <v>17</v>
      </c>
      <c r="B24" s="102" t="s">
        <v>41</v>
      </c>
      <c r="C24" s="20" t="s">
        <v>42</v>
      </c>
      <c r="D24" s="36" t="s">
        <v>43</v>
      </c>
      <c r="E24" s="48" t="s">
        <v>44</v>
      </c>
      <c r="F24" s="32" t="s">
        <v>45</v>
      </c>
      <c r="G24" s="32" t="s">
        <v>122</v>
      </c>
      <c r="H24" s="27" t="s">
        <v>46</v>
      </c>
      <c r="I24" s="46">
        <v>75</v>
      </c>
      <c r="J24" s="83" t="s">
        <v>47</v>
      </c>
      <c r="K24" s="33" t="s">
        <v>22</v>
      </c>
      <c r="L24" s="33">
        <v>-5</v>
      </c>
      <c r="M24" s="33" t="s">
        <v>22</v>
      </c>
    </row>
    <row r="25" spans="1:13" ht="28.5" customHeight="1" x14ac:dyDescent="0.2">
      <c r="A25" s="23">
        <v>18</v>
      </c>
      <c r="B25" s="103"/>
      <c r="C25" s="59" t="s">
        <v>76</v>
      </c>
      <c r="D25" s="52" t="s">
        <v>77</v>
      </c>
      <c r="E25" s="60"/>
      <c r="F25" s="54" t="s">
        <v>78</v>
      </c>
      <c r="G25" s="54" t="s">
        <v>79</v>
      </c>
      <c r="H25" s="61" t="s">
        <v>80</v>
      </c>
      <c r="I25" s="62">
        <v>30</v>
      </c>
      <c r="J25" s="83" t="s">
        <v>81</v>
      </c>
      <c r="K25" s="53" t="s">
        <v>22</v>
      </c>
      <c r="L25" s="53">
        <v>1</v>
      </c>
      <c r="M25" s="53" t="s">
        <v>22</v>
      </c>
    </row>
    <row r="26" spans="1:13" s="41" customFormat="1" ht="31.5" x14ac:dyDescent="0.2">
      <c r="A26" s="23">
        <v>19</v>
      </c>
      <c r="B26" s="104"/>
      <c r="C26" s="59" t="s">
        <v>42</v>
      </c>
      <c r="D26" s="52" t="s">
        <v>107</v>
      </c>
      <c r="E26" s="60" t="s">
        <v>44</v>
      </c>
      <c r="F26" s="54" t="s">
        <v>108</v>
      </c>
      <c r="G26" s="54" t="s">
        <v>109</v>
      </c>
      <c r="H26" s="61" t="s">
        <v>110</v>
      </c>
      <c r="I26" s="62">
        <v>30</v>
      </c>
      <c r="J26" s="83" t="s">
        <v>111</v>
      </c>
      <c r="K26" s="53" t="s">
        <v>22</v>
      </c>
      <c r="L26" s="53">
        <v>-3</v>
      </c>
      <c r="M26" s="53" t="s">
        <v>22</v>
      </c>
    </row>
    <row r="27" spans="1:13" s="41" customFormat="1" ht="31.5" x14ac:dyDescent="0.2">
      <c r="A27" s="23">
        <v>20</v>
      </c>
      <c r="B27" s="69" t="s">
        <v>112</v>
      </c>
      <c r="C27" s="59" t="s">
        <v>113</v>
      </c>
      <c r="D27" s="59" t="s">
        <v>114</v>
      </c>
      <c r="E27" s="60" t="s">
        <v>26</v>
      </c>
      <c r="F27" s="56" t="s">
        <v>115</v>
      </c>
      <c r="G27" s="56" t="s">
        <v>116</v>
      </c>
      <c r="H27" s="63">
        <v>1.5277777777777777E-2</v>
      </c>
      <c r="I27" s="65">
        <v>99</v>
      </c>
      <c r="J27" s="84" t="s">
        <v>29</v>
      </c>
      <c r="K27" s="70" t="s">
        <v>22</v>
      </c>
      <c r="L27" s="70">
        <v>3</v>
      </c>
      <c r="M27" s="70" t="s">
        <v>22</v>
      </c>
    </row>
    <row r="28" spans="1:13" s="41" customFormat="1" ht="31.5" x14ac:dyDescent="0.2">
      <c r="A28" s="23">
        <v>21</v>
      </c>
      <c r="B28" s="91" t="s">
        <v>135</v>
      </c>
      <c r="C28" s="36" t="s">
        <v>136</v>
      </c>
      <c r="D28" s="94" t="s">
        <v>137</v>
      </c>
      <c r="E28" s="33" t="s">
        <v>27</v>
      </c>
      <c r="F28" s="45" t="s">
        <v>138</v>
      </c>
      <c r="G28" s="95" t="s">
        <v>142</v>
      </c>
      <c r="H28" s="96"/>
      <c r="I28" s="92"/>
      <c r="J28" s="97" t="s">
        <v>144</v>
      </c>
      <c r="K28" s="43" t="s">
        <v>22</v>
      </c>
      <c r="L28" s="33">
        <v>4</v>
      </c>
      <c r="M28" s="92" t="s">
        <v>22</v>
      </c>
    </row>
    <row r="29" spans="1:13" s="41" customFormat="1" ht="15.75" x14ac:dyDescent="0.2">
      <c r="A29" s="30" t="s">
        <v>30</v>
      </c>
      <c r="B29" s="87"/>
      <c r="C29" s="21"/>
      <c r="D29" s="21"/>
      <c r="E29" s="26"/>
      <c r="F29" s="22"/>
      <c r="G29" s="22"/>
      <c r="H29" s="88"/>
      <c r="I29" s="28">
        <f>SUM(I8:I28)</f>
        <v>10951</v>
      </c>
      <c r="J29" s="89"/>
      <c r="K29" s="26"/>
      <c r="L29" s="26"/>
      <c r="M29" s="46"/>
    </row>
    <row r="30" spans="1:13" ht="24" customHeight="1" x14ac:dyDescent="0.25">
      <c r="B30" s="122" t="s">
        <v>139</v>
      </c>
      <c r="C30" s="122"/>
      <c r="D30" s="122"/>
      <c r="E30" s="122"/>
      <c r="F30" s="122"/>
      <c r="G30" s="122"/>
      <c r="H30" s="122"/>
      <c r="I30" s="122"/>
      <c r="J30" s="122"/>
      <c r="K30" s="121"/>
      <c r="L30" s="121"/>
      <c r="M30" s="14"/>
    </row>
    <row r="31" spans="1:13" ht="21.75" customHeight="1" x14ac:dyDescent="0.2">
      <c r="B31" s="134" t="s">
        <v>125</v>
      </c>
      <c r="C31" s="134"/>
      <c r="D31" s="6"/>
      <c r="E31" s="14"/>
      <c r="F31" s="14"/>
      <c r="G31" s="14"/>
      <c r="H31" s="17"/>
      <c r="I31" s="7"/>
      <c r="J31" s="5"/>
      <c r="K31" s="121"/>
      <c r="L31" s="121"/>
      <c r="M31" s="14"/>
    </row>
    <row r="32" spans="1:13" ht="21.75" customHeight="1" x14ac:dyDescent="0.2">
      <c r="B32" s="133" t="s">
        <v>143</v>
      </c>
      <c r="C32" s="133"/>
      <c r="D32" s="8"/>
      <c r="E32" s="17"/>
      <c r="F32" s="17"/>
      <c r="G32" s="98"/>
      <c r="H32" s="17"/>
      <c r="I32" s="7"/>
      <c r="J32" s="5"/>
      <c r="K32" s="16"/>
      <c r="L32" s="16"/>
      <c r="M32" s="14"/>
    </row>
    <row r="33" spans="2:13" ht="21.75" customHeight="1" x14ac:dyDescent="0.2">
      <c r="B33" s="133" t="s">
        <v>15</v>
      </c>
      <c r="C33" s="133"/>
      <c r="D33" s="8"/>
      <c r="E33" s="17"/>
      <c r="F33" s="17"/>
      <c r="G33" s="17"/>
      <c r="H33" s="17"/>
      <c r="I33" s="7"/>
      <c r="J33" s="5"/>
      <c r="K33" s="16"/>
      <c r="L33" s="16"/>
      <c r="M33" s="16"/>
    </row>
    <row r="34" spans="2:13" ht="21.75" customHeight="1" x14ac:dyDescent="0.2">
      <c r="B34" s="123" t="s">
        <v>16</v>
      </c>
      <c r="C34" s="123"/>
      <c r="D34" s="8"/>
      <c r="E34" s="17"/>
      <c r="F34" s="17"/>
      <c r="G34" s="17"/>
      <c r="H34" s="17"/>
      <c r="I34" s="7"/>
      <c r="J34" s="5"/>
      <c r="K34" s="16"/>
      <c r="L34" s="16"/>
      <c r="M34" s="16"/>
    </row>
    <row r="35" spans="2:13" ht="21.75" customHeight="1" x14ac:dyDescent="0.2">
      <c r="B35" s="25" t="s">
        <v>17</v>
      </c>
      <c r="C35" s="85">
        <v>1</v>
      </c>
      <c r="D35" s="9"/>
      <c r="E35" s="123"/>
      <c r="F35" s="123"/>
      <c r="G35" s="123"/>
      <c r="H35" s="17"/>
      <c r="I35" s="7"/>
      <c r="J35" s="5"/>
      <c r="K35" s="121"/>
      <c r="L35" s="121"/>
      <c r="M35" s="16"/>
    </row>
    <row r="36" spans="2:13" ht="21.75" customHeight="1" x14ac:dyDescent="0.2">
      <c r="B36" s="138" t="s">
        <v>16</v>
      </c>
      <c r="C36" s="138"/>
      <c r="D36" s="9"/>
      <c r="E36" s="17"/>
      <c r="F36" s="17"/>
      <c r="G36" s="17"/>
      <c r="H36" s="17"/>
      <c r="I36" s="7"/>
      <c r="J36" s="5"/>
      <c r="K36" s="16"/>
      <c r="L36" s="16"/>
      <c r="M36" s="16"/>
    </row>
    <row r="37" spans="2:13" ht="21.75" customHeight="1" x14ac:dyDescent="0.25">
      <c r="B37" s="137" t="s">
        <v>141</v>
      </c>
      <c r="C37" s="137"/>
      <c r="D37" s="9"/>
      <c r="E37" s="14"/>
      <c r="F37" s="10"/>
      <c r="G37" s="10"/>
      <c r="H37" s="10"/>
      <c r="I37" s="10"/>
      <c r="J37" s="10"/>
      <c r="K37" s="121"/>
      <c r="L37" s="121"/>
      <c r="M37" s="16"/>
    </row>
    <row r="38" spans="2:13" ht="21.75" customHeight="1" x14ac:dyDescent="0.2">
      <c r="B38" s="140" t="s">
        <v>140</v>
      </c>
      <c r="C38" s="140"/>
      <c r="D38" s="6"/>
      <c r="E38" s="11"/>
      <c r="F38" s="17"/>
      <c r="G38" s="12"/>
      <c r="H38" s="12"/>
      <c r="I38" s="17"/>
      <c r="J38" s="17"/>
      <c r="K38" s="121"/>
      <c r="L38" s="121"/>
      <c r="M38" s="16"/>
    </row>
    <row r="39" spans="2:13" ht="21.75" customHeight="1" x14ac:dyDescent="0.2">
      <c r="B39" s="141" t="s">
        <v>124</v>
      </c>
      <c r="C39" s="141"/>
      <c r="D39" s="6"/>
      <c r="E39" s="14"/>
      <c r="F39" s="17"/>
      <c r="G39" s="12"/>
      <c r="H39" s="12"/>
      <c r="I39" s="17"/>
      <c r="J39" s="17"/>
      <c r="K39" s="121"/>
      <c r="L39" s="121"/>
      <c r="M39" s="16"/>
    </row>
    <row r="40" spans="2:13" ht="20.25" customHeight="1" x14ac:dyDescent="0.2">
      <c r="B40" s="142" t="s">
        <v>18</v>
      </c>
      <c r="C40" s="142"/>
      <c r="D40" s="29">
        <f>SUM(I29)</f>
        <v>10951</v>
      </c>
      <c r="E40" s="2" t="s">
        <v>19</v>
      </c>
      <c r="F40" s="135" t="s">
        <v>20</v>
      </c>
      <c r="G40" s="135"/>
      <c r="H40" s="135"/>
      <c r="I40" s="135"/>
      <c r="J40" s="90">
        <f>SUM(I8:I11)</f>
        <v>742</v>
      </c>
      <c r="K40" s="13" t="s">
        <v>19</v>
      </c>
      <c r="L40" s="2"/>
      <c r="M40" s="16"/>
    </row>
    <row r="41" spans="2:13" x14ac:dyDescent="0.2">
      <c r="B41" s="14"/>
      <c r="C41" s="14"/>
      <c r="D41" s="14"/>
      <c r="E41" s="14"/>
      <c r="F41" s="14"/>
      <c r="G41" s="136"/>
      <c r="H41" s="136"/>
      <c r="I41" s="18"/>
      <c r="J41" s="18"/>
      <c r="K41" s="121"/>
      <c r="L41" s="121"/>
      <c r="M41" s="16"/>
    </row>
    <row r="42" spans="2:13" x14ac:dyDescent="0.2">
      <c r="B42" s="14"/>
      <c r="C42" s="14"/>
      <c r="D42" s="14"/>
      <c r="E42" s="14"/>
      <c r="F42" s="14"/>
      <c r="G42" s="136"/>
      <c r="H42" s="136"/>
      <c r="I42" s="18"/>
      <c r="J42" s="18"/>
      <c r="K42" s="121"/>
      <c r="L42" s="121"/>
      <c r="M42" s="16"/>
    </row>
    <row r="43" spans="2:13" x14ac:dyDescent="0.2">
      <c r="B43" s="14"/>
      <c r="C43" s="14"/>
      <c r="D43" s="14"/>
      <c r="E43" s="14"/>
      <c r="F43" s="14"/>
      <c r="G43" s="136"/>
      <c r="H43" s="136"/>
      <c r="I43" s="18"/>
      <c r="J43" s="18"/>
      <c r="K43" s="16"/>
      <c r="L43" s="16"/>
      <c r="M43" s="16"/>
    </row>
    <row r="44" spans="2:13" ht="12.75" customHeight="1" x14ac:dyDescent="0.2">
      <c r="B44" s="139" t="s">
        <v>21</v>
      </c>
      <c r="C44" s="139"/>
      <c r="D44" s="14"/>
      <c r="E44" s="14"/>
      <c r="F44" s="14"/>
      <c r="G44" s="136"/>
      <c r="H44" s="136"/>
      <c r="I44" s="18"/>
      <c r="J44" s="18"/>
      <c r="K44" s="16"/>
      <c r="L44" s="16"/>
      <c r="M44" s="16"/>
    </row>
    <row r="45" spans="2:13" ht="12" customHeight="1" x14ac:dyDescent="0.2">
      <c r="B45" s="132" t="s">
        <v>123</v>
      </c>
      <c r="C45" s="132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2:13" x14ac:dyDescent="0.2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</sheetData>
  <mergeCells count="51">
    <mergeCell ref="K41:L41"/>
    <mergeCell ref="B44:C44"/>
    <mergeCell ref="K42:L42"/>
    <mergeCell ref="B38:C38"/>
    <mergeCell ref="K38:L38"/>
    <mergeCell ref="B39:C39"/>
    <mergeCell ref="K39:L39"/>
    <mergeCell ref="B40:C40"/>
    <mergeCell ref="B45:C45"/>
    <mergeCell ref="E35:G35"/>
    <mergeCell ref="B33:C33"/>
    <mergeCell ref="B31:C31"/>
    <mergeCell ref="B32:C32"/>
    <mergeCell ref="F40:I40"/>
    <mergeCell ref="G44:H44"/>
    <mergeCell ref="G41:H41"/>
    <mergeCell ref="G43:H43"/>
    <mergeCell ref="G42:H42"/>
    <mergeCell ref="B37:C37"/>
    <mergeCell ref="B36:C36"/>
    <mergeCell ref="B1:L1"/>
    <mergeCell ref="B3:L3"/>
    <mergeCell ref="E5:E6"/>
    <mergeCell ref="D5:D6"/>
    <mergeCell ref="I5:I6"/>
    <mergeCell ref="C5:C6"/>
    <mergeCell ref="B2:L2"/>
    <mergeCell ref="B5:B6"/>
    <mergeCell ref="K5:K6"/>
    <mergeCell ref="F5:G5"/>
    <mergeCell ref="H5:H6"/>
    <mergeCell ref="L5:L6"/>
    <mergeCell ref="A4:M4"/>
    <mergeCell ref="A5:A6"/>
    <mergeCell ref="M5:M6"/>
    <mergeCell ref="K37:L37"/>
    <mergeCell ref="K30:L30"/>
    <mergeCell ref="K31:L31"/>
    <mergeCell ref="B30:J30"/>
    <mergeCell ref="B34:C34"/>
    <mergeCell ref="K35:L35"/>
    <mergeCell ref="C12:C16"/>
    <mergeCell ref="B24:B26"/>
    <mergeCell ref="A7:H7"/>
    <mergeCell ref="J7:M7"/>
    <mergeCell ref="J5:J6"/>
    <mergeCell ref="B18:B20"/>
    <mergeCell ref="C18:C20"/>
    <mergeCell ref="B21:B23"/>
    <mergeCell ref="B12:B16"/>
    <mergeCell ref="B10:B1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6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Суточная ведомость</vt:lpstr>
      <vt:lpstr>Лист1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Диспетчер</cp:lastModifiedBy>
  <cp:lastPrinted>2014-03-11T02:47:17Z</cp:lastPrinted>
  <dcterms:created xsi:type="dcterms:W3CDTF">1996-10-08T23:32:33Z</dcterms:created>
  <dcterms:modified xsi:type="dcterms:W3CDTF">2014-04-07T02:43:47Z</dcterms:modified>
</cp:coreProperties>
</file>