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6\"/>
    </mc:Choice>
  </mc:AlternateContent>
  <bookViews>
    <workbookView showHorizontalScroll="0" showVerticalScroll="0" showSheetTabs="0" xWindow="0" yWindow="0" windowWidth="29010" windowHeight="1189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H10" i="12" l="1"/>
  <c r="H9" i="12"/>
  <c r="H11" i="12" l="1"/>
  <c r="D29" i="12" l="1"/>
  <c r="G29" i="12" l="1"/>
  <c r="G25" i="12"/>
  <c r="G27" i="12" l="1"/>
  <c r="D27" i="12"/>
  <c r="J27" i="12" l="1"/>
  <c r="J29" i="12"/>
  <c r="J25" i="12"/>
</calcChain>
</file>

<file path=xl/sharedStrings.xml><?xml version="1.0" encoding="utf-8"?>
<sst xmlns="http://schemas.openxmlformats.org/spreadsheetml/2006/main" count="77" uniqueCount="67">
  <si>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</si>
  <si>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</si>
  <si>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</si>
  <si>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</si>
  <si>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</si>
  <si>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</si>
  <si>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</si>
  <si>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</si>
  <si>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</si>
  <si>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</si>
  <si>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</si>
  <si>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</si>
  <si>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</si>
  <si>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</si>
  <si>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</si>
  <si>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</si>
  <si>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</si>
  <si>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</si>
  <si>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</si>
  <si>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</si>
  <si>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</si>
  <si>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</si>
  <si>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</si>
  <si>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</si>
  <si>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</si>
  <si>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</si>
  <si>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</si>
  <si>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</si>
  <si>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</si>
  <si>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</si>
  <si>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</si>
  <si>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</si>
  <si>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</si>
  <si>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</si>
  <si>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</si>
  <si>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</si>
  <si>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</si>
  <si>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</si>
  <si>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Исполнитель :  ДОДС Ярошенко А.А.</t>
  </si>
  <si>
    <t>МТЗ, НАПВ</t>
  </si>
  <si>
    <t>за период с 08:00 29.05.23 по 08:00 05.06.23.</t>
  </si>
  <si>
    <t>Кондинский ф-л 
АО "ЮРЭСК"</t>
  </si>
  <si>
    <t>п. Мортка</t>
  </si>
  <si>
    <t>ВЛ-110 кВ МДФ-Тавда</t>
  </si>
  <si>
    <t>30.05.23 
21:20</t>
  </si>
  <si>
    <t>ЮТЭК-ХМР</t>
  </si>
  <si>
    <t>п. Выкатной, п. Тюли</t>
  </si>
  <si>
    <t>ПС 110 кВ Выкатная,
ВЛ-10 Тюли</t>
  </si>
  <si>
    <t>Повреждение оп. 33 отп. от оп. 76 ВЛ-10 Тюли на п. Выкатной, вследствие наезда ТС(на балансе АО ЮТЭК-РС).</t>
  </si>
  <si>
    <t>Причина отключения устанавливается. ПС Тавда: 1 ст. ТНЗНП, L=51,2 км, ПС МДФ: 2 ст. ТНЗНП, L=90 км, Ik(А) = 0,738 кА, Ik(В) = 0,031 кА, Ik(С) = 0,04 кА, 3Io=0,777кА, 3Uo=13,2кВ (зона ответственности Артемовские ЭС).</t>
  </si>
  <si>
    <t>Няганский ф-л 
АО "ЮРЭСК"</t>
  </si>
  <si>
    <t>п. Октябрьское</t>
  </si>
  <si>
    <t>ПС 110 кВ Кода,
1С-10 кВ</t>
  </si>
  <si>
    <t>1 школа, 1 ВОС</t>
  </si>
  <si>
    <t>Советский ф-л
АО "ЮРЭСК"</t>
  </si>
  <si>
    <t>п. Пионерский</t>
  </si>
  <si>
    <t>ПС 110 кВ Алябьево,
ВЛ-10 кВ Пионерский-1</t>
  </si>
  <si>
    <t>Отключена персоналом.</t>
  </si>
  <si>
    <t>Обрыв проводов ВЛ в пролете оп.№33/4-33/5.</t>
  </si>
  <si>
    <t>1 школа, 1 КНС</t>
  </si>
  <si>
    <t>да</t>
  </si>
  <si>
    <t>ЗДЗ 1С-10</t>
  </si>
  <si>
    <t>ПС МДФ: 1ст. ТНЗНП, 
УРПВ.
ПС Тавда: 1ст. ТНЗНТ,  
УАПВ</t>
  </si>
  <si>
    <t xml:space="preserve">ПС МДФ: 2ст. ТНЗНП, УРПВ.
ПС Тавда: 1ст. ТНЗНП
УАПВ </t>
  </si>
  <si>
    <t>Итого - 5 отключений, из них в сетях ЮРЭСК - 2</t>
  </si>
  <si>
    <t>Повреждение ОПН-10 кВ ф.А,В,С, ТТ-10 кВ ф.А,С, ТТ нулевой последовательности в КРУН-10  яч. 5 Центр.</t>
  </si>
  <si>
    <t xml:space="preserve">Осмотром установлено: оп.617 ф.А следы перекрытия на проводе вследствие жизнедеятельности птиц. ПС МДФ 1ст. ТНЗНП, L= 26,1 км, ф.А=0, Iкз=1,277 кА, 3I0=1,350 кА, 3U0=40,26 кВ;  ПС Тавда: 1ст. ТПЗНП, L= 145,6 км, ф.А=0; (зона ответственности Урайские ЭС).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</si>
</sst>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169" fontId="64" fillId="9" borderId="6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0"/>
  <sheetViews>
    <sheetView tabSelected="1" topLeftCell="A2" zoomScale="80" zoomScaleNormal="80" zoomScaleSheetLayoutView="70" workbookViewId="0">
      <selection activeCell="K16" sqref="K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8" ht="15.75" x14ac:dyDescent="0.25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15.75" x14ac:dyDescent="0.2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8" ht="15.75" x14ac:dyDescent="0.2">
      <c r="A4" s="103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8" x14ac:dyDescent="0.2">
      <c r="A5" s="80" t="s">
        <v>14</v>
      </c>
      <c r="B5" s="80" t="s">
        <v>4</v>
      </c>
      <c r="C5" s="100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26</v>
      </c>
      <c r="K5" s="80" t="s">
        <v>0</v>
      </c>
      <c r="L5" s="80" t="s">
        <v>8</v>
      </c>
      <c r="M5" s="80" t="s">
        <v>24</v>
      </c>
      <c r="N5" s="80" t="s">
        <v>25</v>
      </c>
    </row>
    <row r="6" spans="1:18" ht="52.5" customHeight="1" x14ac:dyDescent="0.2">
      <c r="A6" s="80"/>
      <c r="B6" s="80"/>
      <c r="C6" s="101"/>
      <c r="D6" s="80"/>
      <c r="E6" s="80"/>
      <c r="F6" s="51" t="s">
        <v>1</v>
      </c>
      <c r="G6" s="51" t="s">
        <v>2</v>
      </c>
      <c r="H6" s="80"/>
      <c r="I6" s="80"/>
      <c r="J6" s="80"/>
      <c r="K6" s="104"/>
      <c r="L6" s="80"/>
      <c r="M6" s="80"/>
      <c r="N6" s="80"/>
      <c r="O6" s="44"/>
    </row>
    <row r="7" spans="1:18" ht="113.25" customHeight="1" x14ac:dyDescent="0.2">
      <c r="A7" s="46">
        <v>1</v>
      </c>
      <c r="B7" s="96" t="s">
        <v>41</v>
      </c>
      <c r="C7" s="49" t="s">
        <v>42</v>
      </c>
      <c r="D7" s="61" t="s">
        <v>43</v>
      </c>
      <c r="E7" s="62" t="s">
        <v>62</v>
      </c>
      <c r="F7" s="48" t="s">
        <v>44</v>
      </c>
      <c r="G7" s="48" t="s">
        <v>44</v>
      </c>
      <c r="H7" s="52">
        <v>0</v>
      </c>
      <c r="I7" s="63">
        <v>0</v>
      </c>
      <c r="J7" s="53">
        <v>0</v>
      </c>
      <c r="K7" s="57" t="s">
        <v>66</v>
      </c>
      <c r="L7" s="54" t="s">
        <v>36</v>
      </c>
      <c r="M7" s="55">
        <v>17</v>
      </c>
      <c r="N7" s="45" t="s">
        <v>36</v>
      </c>
      <c r="O7" s="1"/>
      <c r="P7" s="1"/>
      <c r="Q7" s="1"/>
      <c r="R7" s="1"/>
    </row>
    <row r="8" spans="1:18" ht="100.5" customHeight="1" x14ac:dyDescent="0.2">
      <c r="A8" s="46">
        <v>2</v>
      </c>
      <c r="B8" s="97"/>
      <c r="C8" s="49" t="s">
        <v>42</v>
      </c>
      <c r="D8" s="61" t="s">
        <v>43</v>
      </c>
      <c r="E8" s="62" t="s">
        <v>63</v>
      </c>
      <c r="F8" s="48">
        <v>45081.356944444444</v>
      </c>
      <c r="G8" s="48">
        <v>45081.356944444444</v>
      </c>
      <c r="H8" s="52">
        <v>0</v>
      </c>
      <c r="I8" s="63">
        <v>0</v>
      </c>
      <c r="J8" s="53">
        <v>0</v>
      </c>
      <c r="K8" s="57" t="s">
        <v>49</v>
      </c>
      <c r="L8" s="54" t="s">
        <v>36</v>
      </c>
      <c r="M8" s="55">
        <v>22</v>
      </c>
      <c r="N8" s="45" t="s">
        <v>36</v>
      </c>
      <c r="O8" s="1"/>
      <c r="P8" s="1"/>
      <c r="Q8" s="1"/>
      <c r="R8" s="1"/>
    </row>
    <row r="9" spans="1:18" ht="48.75" customHeight="1" x14ac:dyDescent="0.2">
      <c r="A9" s="46">
        <v>3</v>
      </c>
      <c r="B9" s="60" t="s">
        <v>50</v>
      </c>
      <c r="C9" s="58" t="s">
        <v>51</v>
      </c>
      <c r="D9" s="58" t="s">
        <v>52</v>
      </c>
      <c r="E9" s="59" t="s">
        <v>61</v>
      </c>
      <c r="F9" s="56">
        <v>45080.996527777781</v>
      </c>
      <c r="G9" s="56">
        <v>45081.15625</v>
      </c>
      <c r="H9" s="47">
        <f>G9-F9</f>
        <v>0.15972222221898846</v>
      </c>
      <c r="I9" s="45">
        <v>2984</v>
      </c>
      <c r="J9" s="66">
        <v>930</v>
      </c>
      <c r="K9" s="70" t="s">
        <v>65</v>
      </c>
      <c r="L9" s="66" t="s">
        <v>53</v>
      </c>
      <c r="M9" s="50">
        <v>20</v>
      </c>
      <c r="N9" s="45" t="s">
        <v>60</v>
      </c>
      <c r="O9" s="1"/>
      <c r="P9" s="1"/>
      <c r="Q9" s="1"/>
      <c r="R9" s="1"/>
    </row>
    <row r="10" spans="1:18" ht="37.5" x14ac:dyDescent="0.2">
      <c r="A10" s="46">
        <v>4</v>
      </c>
      <c r="B10" s="67" t="s">
        <v>54</v>
      </c>
      <c r="C10" s="68" t="s">
        <v>55</v>
      </c>
      <c r="D10" s="58" t="s">
        <v>56</v>
      </c>
      <c r="E10" s="59" t="s">
        <v>57</v>
      </c>
      <c r="F10" s="56">
        <v>45080.883333333331</v>
      </c>
      <c r="G10" s="56">
        <v>45081.155555555553</v>
      </c>
      <c r="H10" s="69">
        <f>G10-F10</f>
        <v>0.27222222222189885</v>
      </c>
      <c r="I10" s="45">
        <v>4068</v>
      </c>
      <c r="J10" s="53">
        <v>1500</v>
      </c>
      <c r="K10" s="71" t="s">
        <v>58</v>
      </c>
      <c r="L10" s="54" t="s">
        <v>59</v>
      </c>
      <c r="M10" s="55">
        <v>20</v>
      </c>
      <c r="N10" s="45" t="s">
        <v>60</v>
      </c>
      <c r="O10" s="1"/>
      <c r="P10" s="1"/>
      <c r="Q10" s="1"/>
      <c r="R10" s="1"/>
    </row>
    <row r="11" spans="1:18" ht="56.25" x14ac:dyDescent="0.2">
      <c r="A11" s="46">
        <v>5</v>
      </c>
      <c r="B11" s="60" t="s">
        <v>45</v>
      </c>
      <c r="C11" s="49" t="s">
        <v>46</v>
      </c>
      <c r="D11" s="49" t="s">
        <v>47</v>
      </c>
      <c r="E11" s="64" t="s">
        <v>39</v>
      </c>
      <c r="F11" s="56">
        <v>45078.054166666669</v>
      </c>
      <c r="G11" s="56">
        <v>45078.179861111108</v>
      </c>
      <c r="H11" s="47">
        <f>G11-F11</f>
        <v>0.12569444443943212</v>
      </c>
      <c r="I11" s="45">
        <v>630</v>
      </c>
      <c r="J11" s="45">
        <v>1300</v>
      </c>
      <c r="K11" s="65" t="s">
        <v>48</v>
      </c>
      <c r="L11" s="45" t="s">
        <v>36</v>
      </c>
      <c r="M11" s="50">
        <v>15</v>
      </c>
      <c r="N11" s="50" t="s">
        <v>36</v>
      </c>
      <c r="O11" s="21">
        <v>1</v>
      </c>
    </row>
    <row r="12" spans="1:18" ht="18.75" customHeight="1" x14ac:dyDescent="0.2">
      <c r="A12" s="31"/>
      <c r="B12" s="36"/>
      <c r="C12" s="14"/>
      <c r="D12" s="14"/>
      <c r="E12" s="11"/>
      <c r="F12" s="12"/>
      <c r="G12" s="12"/>
      <c r="H12" s="32"/>
      <c r="I12" s="33"/>
      <c r="J12" s="41"/>
      <c r="K12" s="33"/>
      <c r="L12" s="34"/>
      <c r="M12" s="35"/>
      <c r="N12" s="35"/>
      <c r="O12" s="21"/>
    </row>
    <row r="13" spans="1:18" ht="18.75" customHeight="1" x14ac:dyDescent="0.2">
      <c r="B13" s="91" t="s">
        <v>64</v>
      </c>
      <c r="C13" s="91"/>
      <c r="D13" s="91"/>
      <c r="E13" s="11"/>
      <c r="F13" s="12"/>
      <c r="G13" s="12"/>
      <c r="H13" s="13"/>
      <c r="I13" s="37"/>
      <c r="J13" s="38"/>
      <c r="K13" s="14"/>
      <c r="L13" s="17"/>
      <c r="M13" s="17"/>
      <c r="N13" s="17"/>
      <c r="O13" s="21"/>
    </row>
    <row r="14" spans="1:18" ht="18.75" x14ac:dyDescent="0.2">
      <c r="B14" s="88" t="s">
        <v>15</v>
      </c>
      <c r="C14" s="88"/>
      <c r="D14" s="42">
        <v>4</v>
      </c>
      <c r="F14" s="12"/>
      <c r="G14" s="18"/>
      <c r="H14" s="17"/>
      <c r="I14" s="17"/>
      <c r="J14" s="17"/>
      <c r="K14" s="17"/>
      <c r="L14" s="17"/>
      <c r="M14" s="17"/>
      <c r="N14" s="17"/>
      <c r="O14" s="21"/>
    </row>
    <row r="15" spans="1:18" ht="18.75" customHeight="1" x14ac:dyDescent="0.2">
      <c r="B15" s="89" t="s">
        <v>16</v>
      </c>
      <c r="C15" s="90"/>
      <c r="D15" s="29">
        <v>0</v>
      </c>
      <c r="E15" s="10"/>
      <c r="F15" s="17"/>
      <c r="G15" s="17"/>
      <c r="H15" s="17"/>
      <c r="I15" s="17"/>
      <c r="J15" s="17"/>
      <c r="K15" s="17"/>
      <c r="L15" s="17"/>
      <c r="M15" s="17"/>
      <c r="N15" s="17"/>
      <c r="O15" s="21"/>
    </row>
    <row r="16" spans="1:18" ht="18.75" x14ac:dyDescent="0.2">
      <c r="B16" s="89" t="s">
        <v>17</v>
      </c>
      <c r="C16" s="90"/>
      <c r="D16" s="29">
        <v>0</v>
      </c>
      <c r="E16" s="10"/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8.75" customHeight="1" x14ac:dyDescent="0.2">
      <c r="B17" s="84" t="s">
        <v>18</v>
      </c>
      <c r="C17" s="85"/>
      <c r="D17" s="29">
        <v>0</v>
      </c>
      <c r="E17" s="10"/>
      <c r="F17" s="17"/>
      <c r="G17" s="17"/>
      <c r="H17" s="17"/>
      <c r="I17" s="17"/>
      <c r="J17" s="17"/>
      <c r="K17" s="12"/>
      <c r="L17" s="17"/>
      <c r="M17" s="17"/>
      <c r="N17" s="17"/>
      <c r="O17" s="21"/>
    </row>
    <row r="18" spans="2:15" ht="18.75" x14ac:dyDescent="0.2">
      <c r="B18" s="94" t="s">
        <v>12</v>
      </c>
      <c r="C18" s="95"/>
      <c r="D18" s="39">
        <v>0</v>
      </c>
      <c r="E18" s="3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2">
      <c r="B19" s="92" t="s">
        <v>18</v>
      </c>
      <c r="C19" s="93"/>
      <c r="D19" s="16">
        <v>0</v>
      </c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customHeight="1" x14ac:dyDescent="0.2">
      <c r="B20" s="86" t="s">
        <v>19</v>
      </c>
      <c r="C20" s="87"/>
      <c r="D20" s="40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8.75" customHeight="1" x14ac:dyDescent="0.2">
      <c r="B21" s="82" t="s">
        <v>20</v>
      </c>
      <c r="C21" s="83"/>
      <c r="D21" s="30">
        <v>2</v>
      </c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18.75" x14ac:dyDescent="0.2">
      <c r="B22" s="74" t="s">
        <v>22</v>
      </c>
      <c r="C22" s="75"/>
      <c r="D22" s="29">
        <v>0</v>
      </c>
      <c r="E22" s="5"/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18.75" customHeight="1" x14ac:dyDescent="0.2">
      <c r="B23" s="76" t="s">
        <v>21</v>
      </c>
      <c r="C23" s="77"/>
      <c r="D23" s="29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2:15" ht="7.5" customHeight="1" x14ac:dyDescent="0.2">
      <c r="B24" s="6"/>
      <c r="C24" s="6"/>
      <c r="D24" s="2"/>
      <c r="F24" s="17"/>
      <c r="G24" s="17"/>
      <c r="H24" s="17"/>
      <c r="I24" s="17"/>
      <c r="J24" s="17"/>
      <c r="K24" s="17"/>
      <c r="L24" s="17"/>
      <c r="M24" s="17"/>
      <c r="N24" s="17"/>
      <c r="O24" s="21"/>
    </row>
    <row r="25" spans="2:15" ht="60.75" customHeight="1" x14ac:dyDescent="0.2">
      <c r="B25" s="78" t="s">
        <v>27</v>
      </c>
      <c r="C25" s="79"/>
      <c r="D25" s="22">
        <f>SUM(I7:I11)</f>
        <v>7682</v>
      </c>
      <c r="E25" s="72" t="s">
        <v>28</v>
      </c>
      <c r="F25" s="73"/>
      <c r="G25" s="22">
        <f>SUMIF(N7:N11,"да",I7:I11)</f>
        <v>7052</v>
      </c>
      <c r="H25" s="72" t="s">
        <v>29</v>
      </c>
      <c r="I25" s="73"/>
      <c r="J25" s="22">
        <f>D25-G25</f>
        <v>630</v>
      </c>
      <c r="M25" s="1"/>
      <c r="N25" s="4"/>
      <c r="O25" s="21"/>
    </row>
    <row r="26" spans="2:15" ht="6.75" customHeight="1" x14ac:dyDescent="0.2">
      <c r="B26" s="43"/>
      <c r="C26" s="43"/>
      <c r="D26" s="23"/>
      <c r="E26" s="24"/>
      <c r="F26" s="25"/>
      <c r="G26" s="24"/>
      <c r="H26" s="24"/>
      <c r="I26" s="25"/>
      <c r="J26" s="24"/>
      <c r="K26" s="19"/>
      <c r="L26" s="1"/>
      <c r="M26" s="1"/>
      <c r="N26" s="4"/>
      <c r="O26" s="21"/>
    </row>
    <row r="27" spans="2:15" ht="51" customHeight="1" x14ac:dyDescent="0.2">
      <c r="B27" s="78" t="s">
        <v>30</v>
      </c>
      <c r="C27" s="79"/>
      <c r="D27" s="26">
        <f>SUM(H7:H11)</f>
        <v>0.55763888888031943</v>
      </c>
      <c r="E27" s="72" t="s">
        <v>31</v>
      </c>
      <c r="F27" s="73"/>
      <c r="G27" s="26">
        <f>SUMIF(N7:N11,"да",H7:H11)</f>
        <v>0.43194444444088731</v>
      </c>
      <c r="H27" s="72" t="s">
        <v>32</v>
      </c>
      <c r="I27" s="73"/>
      <c r="J27" s="26">
        <f>D27-G27</f>
        <v>0.12569444443943212</v>
      </c>
      <c r="M27" s="1"/>
      <c r="N27" s="4"/>
      <c r="O27" s="21"/>
    </row>
    <row r="28" spans="2:15" ht="8.25" customHeight="1" x14ac:dyDescent="0.2">
      <c r="B28" s="43"/>
      <c r="C28" s="43"/>
      <c r="D28" s="27"/>
      <c r="E28" s="24"/>
      <c r="F28" s="24"/>
      <c r="G28" s="27" t="s">
        <v>37</v>
      </c>
      <c r="H28" s="24"/>
      <c r="I28" s="24"/>
      <c r="J28" s="27"/>
      <c r="M28" s="1"/>
      <c r="N28" s="4"/>
      <c r="O28" s="21"/>
    </row>
    <row r="29" spans="2:15" ht="51" customHeight="1" x14ac:dyDescent="0.2">
      <c r="B29" s="78" t="s">
        <v>33</v>
      </c>
      <c r="C29" s="79"/>
      <c r="D29" s="28">
        <f>SUM(O7:O11)</f>
        <v>1</v>
      </c>
      <c r="E29" s="72" t="s">
        <v>34</v>
      </c>
      <c r="F29" s="73"/>
      <c r="G29" s="28">
        <f>SUMIF(N7:N11,"да",O7:O11)</f>
        <v>0</v>
      </c>
      <c r="H29" s="72" t="s">
        <v>35</v>
      </c>
      <c r="I29" s="73"/>
      <c r="J29" s="22">
        <f>D29-G29</f>
        <v>1</v>
      </c>
      <c r="M29" s="1"/>
      <c r="N29" s="4"/>
      <c r="O29" s="21"/>
    </row>
    <row r="30" spans="2:15" ht="22.5" x14ac:dyDescent="0.2">
      <c r="B30" s="7" t="s">
        <v>13</v>
      </c>
      <c r="C30" s="7"/>
      <c r="G30" s="9"/>
      <c r="H30" s="9"/>
      <c r="I30" s="9"/>
      <c r="J30" s="9"/>
      <c r="K30" s="9"/>
      <c r="L30" s="4"/>
      <c r="M30" s="4"/>
      <c r="N30" s="4"/>
      <c r="O30" s="21"/>
    </row>
    <row r="31" spans="2:15" ht="12.75" customHeight="1" x14ac:dyDescent="0.2">
      <c r="B31" s="81" t="s">
        <v>38</v>
      </c>
      <c r="C31" s="81"/>
      <c r="G31" s="9"/>
      <c r="H31" s="9"/>
      <c r="I31" s="9"/>
      <c r="J31" s="9"/>
      <c r="K31" s="9"/>
      <c r="L31" s="4"/>
      <c r="M31" s="4"/>
      <c r="O31" s="21"/>
    </row>
    <row r="32" spans="2:15" x14ac:dyDescent="0.2">
      <c r="F32" s="15"/>
      <c r="G32" s="15"/>
      <c r="H32" s="15"/>
      <c r="O32" s="21"/>
    </row>
    <row r="33" spans="15:15" x14ac:dyDescent="0.2">
      <c r="O33" s="21"/>
    </row>
    <row r="34" spans="15:15" x14ac:dyDescent="0.2">
      <c r="O34" s="21"/>
    </row>
    <row r="35" spans="15:15" x14ac:dyDescent="0.2">
      <c r="O35" s="21"/>
    </row>
    <row r="36" spans="15:15" x14ac:dyDescent="0.2">
      <c r="O36" s="21"/>
    </row>
    <row r="37" spans="15:15" x14ac:dyDescent="0.2">
      <c r="O37" s="21"/>
    </row>
    <row r="38" spans="15:15" x14ac:dyDescent="0.2">
      <c r="O38" s="21"/>
    </row>
    <row r="39" spans="15:15" x14ac:dyDescent="0.2">
      <c r="O39" s="21"/>
    </row>
    <row r="40" spans="15:15" x14ac:dyDescent="0.2">
      <c r="O40" s="21"/>
    </row>
    <row r="41" spans="15:15" x14ac:dyDescent="0.2">
      <c r="O41" s="21"/>
    </row>
    <row r="42" spans="15:15" x14ac:dyDescent="0.2">
      <c r="O42" s="21"/>
    </row>
    <row r="43" spans="15:15" x14ac:dyDescent="0.2">
      <c r="O43" s="21"/>
    </row>
    <row r="44" spans="15:15" x14ac:dyDescent="0.2">
      <c r="O44" s="21"/>
    </row>
    <row r="45" spans="15:15" x14ac:dyDescent="0.2">
      <c r="O45" s="21"/>
    </row>
    <row r="46" spans="15:15" x14ac:dyDescent="0.2">
      <c r="O46" s="21"/>
    </row>
    <row r="47" spans="15:15" x14ac:dyDescent="0.2">
      <c r="O47" s="21"/>
    </row>
    <row r="48" spans="15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  <row r="99" spans="15:15" x14ac:dyDescent="0.2">
      <c r="O99" s="21"/>
    </row>
    <row r="100" spans="15:15" x14ac:dyDescent="0.2">
      <c r="O100" s="21"/>
    </row>
  </sheetData>
  <sortState ref="B7:N10">
    <sortCondition ref="F7:F10"/>
    <sortCondition ref="B7:B10"/>
  </sortState>
  <mergeCells count="39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1:C31"/>
    <mergeCell ref="B29:C29"/>
    <mergeCell ref="B27:C27"/>
    <mergeCell ref="B21:C21"/>
    <mergeCell ref="B17:C17"/>
    <mergeCell ref="B20:C20"/>
    <mergeCell ref="B14:C14"/>
    <mergeCell ref="B15:C15"/>
    <mergeCell ref="B13:D13"/>
    <mergeCell ref="B19:C19"/>
    <mergeCell ref="B16:C16"/>
    <mergeCell ref="B18:C18"/>
    <mergeCell ref="B7:B8"/>
    <mergeCell ref="E29:F29"/>
    <mergeCell ref="H29:I29"/>
    <mergeCell ref="B22:C22"/>
    <mergeCell ref="B23:C23"/>
    <mergeCell ref="B25:C25"/>
    <mergeCell ref="E25:F25"/>
    <mergeCell ref="H25:I25"/>
    <mergeCell ref="E27:F27"/>
    <mergeCell ref="H27:I2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2023-06-05T04:55:35Z</dcterms:modified>
</cp:coreProperties>
</file>