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12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7" i="12" l="1"/>
  <c r="G28" i="12" l="1"/>
  <c r="G26" i="12"/>
  <c r="D28" i="12"/>
  <c r="D26" i="12"/>
  <c r="J26" i="12" l="1"/>
  <c r="J30" i="12"/>
  <c r="J28" i="12" l="1"/>
</calcChain>
</file>

<file path=xl/sharedStrings.xml><?xml version="1.0" encoding="utf-8"?>
<sst xmlns="http://schemas.openxmlformats.org/spreadsheetml/2006/main" count="84" uniqueCount="71">
  <si>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</si>
  <si>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</si>
  <si>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</si>
  <si>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</si>
  <si>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</si>
  <si>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</si>
  <si>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</si>
  <si>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</si>
  <si>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</si>
  <si>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</si>
  <si>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</si>
  <si>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</si>
  <si>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</si>
  <si>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</si>
  <si>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</si>
  <si>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</si>
  <si>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</si>
  <si>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</si>
  <si>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</si>
  <si>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</si>
  <si>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</si>
  <si>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</si>
  <si>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</si>
  <si>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</si>
  <si>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</si>
  <si>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</si>
  <si>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</si>
  <si>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</si>
  <si>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</si>
  <si>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</si>
  <si>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</si>
  <si>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</si>
  <si>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</si>
  <si>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</si>
  <si>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</si>
  <si>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</si>
  <si>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</si>
  <si>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да</t>
  </si>
  <si>
    <t>нет</t>
  </si>
  <si>
    <t>Няганский ф-л 
АО "ЮРЭСК"</t>
  </si>
  <si>
    <t>г. Нягань</t>
  </si>
  <si>
    <t>ТО</t>
  </si>
  <si>
    <t>Исполнитель :  ДОДС Макаров В.А.</t>
  </si>
  <si>
    <t>Кондинский ф-л 
АО "ЮРЭСК"</t>
  </si>
  <si>
    <t>д. Сотник</t>
  </si>
  <si>
    <t>ЗРУ-10 кВ НПС Конда-2,
ВЛ-10 кВ Катыш</t>
  </si>
  <si>
    <t>Причина отключения устанавливается.</t>
  </si>
  <si>
    <t>пгт. Междуреченский</t>
  </si>
  <si>
    <t>ПС 110 кВ Юмас, 
ВЛ-10 кВ Промплощадка</t>
  </si>
  <si>
    <t>ТО, НРПВ</t>
  </si>
  <si>
    <t>Падение дерева на провода ВЛ в пролетах оп№32-33.</t>
  </si>
  <si>
    <t>Березовский ф-л 
АО "ЮРЭСК"</t>
  </si>
  <si>
    <t>п. Ванзетур</t>
  </si>
  <si>
    <t>БКТП-20/10/0,4 №11-2150 Ванзетур, 1Т</t>
  </si>
  <si>
    <t>ШТЗТ</t>
  </si>
  <si>
    <t>СЗО-3</t>
  </si>
  <si>
    <t>РТП 5-20 яч.7, 
ВЛ-10 кВ Промбаза</t>
  </si>
  <si>
    <t>31.12.23 
12:10</t>
  </si>
  <si>
    <t>31.12.23 
15:16</t>
  </si>
  <si>
    <t>03:06</t>
  </si>
  <si>
    <t>Обрыв проводов ВЛ при уборке снега техникой сторонней организации в пролете опор №6-7.</t>
  </si>
  <si>
    <t>РТП 5-20 яч.9,
 ВЛ-10 кВ Южный</t>
  </si>
  <si>
    <t>31.12.23
 12:10</t>
  </si>
  <si>
    <t>31.12.23 
16:18</t>
  </si>
  <si>
    <t>04:08</t>
  </si>
  <si>
    <t>Итого - 6 отключения, из них в сетях ЮРЭСК - 5</t>
  </si>
  <si>
    <t xml:space="preserve">Срыв штыревого изолятора ф.В на ТП-11-2153 (сильный снег, метель). </t>
  </si>
  <si>
    <t>РП 10 кВ №5-3, 
КЛ 10 кВ РП 3-РП 7-2</t>
  </si>
  <si>
    <t>отключена персоналом</t>
  </si>
  <si>
    <t>Повреждение КЛ-10 кВ ф.РП-3-РП-7-2  (на балансе ЮРЭСК) при проведении земляных работ техникой сторонней организации.</t>
  </si>
  <si>
    <t>за период с 08:00 25.12.23 по 00:00 01.01.24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</si>
</sst>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22" fontId="39" fillId="2" borderId="1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3" fillId="9" borderId="6" xfId="0" applyFont="1" applyFill="1" applyBorder="1" applyAlignment="1">
      <alignment horizontal="left" vertical="center" wrapText="1"/>
    </xf>
    <xf numFmtId="0" fontId="63" fillId="9" borderId="8" xfId="0" applyFont="1" applyFill="1" applyBorder="1" applyAlignment="1">
      <alignment horizontal="left" vertical="center" wrapText="1"/>
    </xf>
    <xf numFmtId="0" fontId="63" fillId="9" borderId="9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39" fillId="2" borderId="9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33"/>
  <sheetViews>
    <sheetView tabSelected="1" zoomScale="80" zoomScaleNormal="80" zoomScaleSheetLayoutView="70" workbookViewId="0">
      <selection activeCell="H16" sqref="H1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8"/>
    <col min="16" max="16" width="12.42578125" style="8" customWidth="1"/>
    <col min="17" max="16384" width="9.140625" style="8"/>
  </cols>
  <sheetData>
    <row r="1" spans="1:15" ht="15.75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5" ht="15.75" x14ac:dyDescent="0.25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ht="15.75" customHeight="1" x14ac:dyDescent="0.2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5" ht="15.75" x14ac:dyDescent="0.2">
      <c r="A4" s="90" t="s">
        <v>11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5" x14ac:dyDescent="0.2">
      <c r="A5" s="86" t="s">
        <v>14</v>
      </c>
      <c r="B5" s="86" t="s">
        <v>4</v>
      </c>
      <c r="C5" s="87" t="s">
        <v>6</v>
      </c>
      <c r="D5" s="86" t="s">
        <v>3</v>
      </c>
      <c r="E5" s="86" t="s">
        <v>7</v>
      </c>
      <c r="F5" s="86" t="s">
        <v>5</v>
      </c>
      <c r="G5" s="86"/>
      <c r="H5" s="86" t="s">
        <v>10</v>
      </c>
      <c r="I5" s="86" t="s">
        <v>9</v>
      </c>
      <c r="J5" s="86" t="s">
        <v>26</v>
      </c>
      <c r="K5" s="86" t="s">
        <v>0</v>
      </c>
      <c r="L5" s="86" t="s">
        <v>8</v>
      </c>
      <c r="M5" s="86" t="s">
        <v>24</v>
      </c>
      <c r="N5" s="86" t="s">
        <v>25</v>
      </c>
    </row>
    <row r="6" spans="1:15" ht="52.5" customHeight="1" x14ac:dyDescent="0.2">
      <c r="A6" s="86"/>
      <c r="B6" s="86"/>
      <c r="C6" s="88"/>
      <c r="D6" s="86"/>
      <c r="E6" s="86"/>
      <c r="F6" s="46" t="s">
        <v>1</v>
      </c>
      <c r="G6" s="46" t="s">
        <v>2</v>
      </c>
      <c r="H6" s="86"/>
      <c r="I6" s="86"/>
      <c r="J6" s="86"/>
      <c r="K6" s="91"/>
      <c r="L6" s="86"/>
      <c r="M6" s="86"/>
      <c r="N6" s="86"/>
    </row>
    <row r="7" spans="1:15" ht="39.950000000000003" customHeight="1" x14ac:dyDescent="0.2">
      <c r="A7" s="47">
        <v>1</v>
      </c>
      <c r="B7" s="100" t="s">
        <v>43</v>
      </c>
      <c r="C7" s="57" t="s">
        <v>44</v>
      </c>
      <c r="D7" s="57" t="s">
        <v>45</v>
      </c>
      <c r="E7" s="43" t="s">
        <v>41</v>
      </c>
      <c r="F7" s="42">
        <v>45286.472222222219</v>
      </c>
      <c r="G7" s="42">
        <v>45286.677083333336</v>
      </c>
      <c r="H7" s="58">
        <f>G7-F7</f>
        <v>0.20486111111677019</v>
      </c>
      <c r="I7" s="59">
        <v>247</v>
      </c>
      <c r="J7" s="43">
        <v>10</v>
      </c>
      <c r="K7" s="60" t="s">
        <v>46</v>
      </c>
      <c r="L7" s="43" t="s">
        <v>38</v>
      </c>
      <c r="M7" s="61">
        <v>-5</v>
      </c>
      <c r="N7" s="44" t="s">
        <v>38</v>
      </c>
      <c r="O7" s="19">
        <v>1</v>
      </c>
    </row>
    <row r="8" spans="1:15" ht="39.950000000000003" customHeight="1" x14ac:dyDescent="0.2">
      <c r="A8" s="47">
        <v>2</v>
      </c>
      <c r="B8" s="100"/>
      <c r="C8" s="57" t="s">
        <v>47</v>
      </c>
      <c r="D8" s="57" t="s">
        <v>48</v>
      </c>
      <c r="E8" s="43" t="s">
        <v>49</v>
      </c>
      <c r="F8" s="42">
        <v>45286.7</v>
      </c>
      <c r="G8" s="42">
        <v>45286.771527777775</v>
      </c>
      <c r="H8" s="58">
        <v>7.1527777777777787E-2</v>
      </c>
      <c r="I8" s="59">
        <v>260</v>
      </c>
      <c r="J8" s="43">
        <v>25</v>
      </c>
      <c r="K8" s="62" t="s">
        <v>50</v>
      </c>
      <c r="L8" s="43" t="s">
        <v>38</v>
      </c>
      <c r="M8" s="61">
        <v>-1</v>
      </c>
      <c r="N8" s="44" t="s">
        <v>37</v>
      </c>
      <c r="O8" s="19">
        <v>1</v>
      </c>
    </row>
    <row r="9" spans="1:15" ht="53.1" customHeight="1" x14ac:dyDescent="0.2">
      <c r="A9" s="56">
        <v>3</v>
      </c>
      <c r="B9" s="101" t="s">
        <v>39</v>
      </c>
      <c r="C9" s="104" t="s">
        <v>40</v>
      </c>
      <c r="D9" s="57" t="s">
        <v>67</v>
      </c>
      <c r="E9" s="63" t="s">
        <v>68</v>
      </c>
      <c r="F9" s="42">
        <v>45290.561111111114</v>
      </c>
      <c r="G9" s="42">
        <v>45290.561111111114</v>
      </c>
      <c r="H9" s="48">
        <v>0</v>
      </c>
      <c r="I9" s="49">
        <v>0</v>
      </c>
      <c r="J9" s="43">
        <v>0</v>
      </c>
      <c r="K9" s="45" t="s">
        <v>69</v>
      </c>
      <c r="L9" s="50" t="s">
        <v>38</v>
      </c>
      <c r="M9" s="51">
        <v>-7</v>
      </c>
      <c r="N9" s="51" t="s">
        <v>37</v>
      </c>
      <c r="O9" s="19"/>
    </row>
    <row r="10" spans="1:15" ht="39.950000000000003" customHeight="1" x14ac:dyDescent="0.2">
      <c r="A10" s="56">
        <v>4</v>
      </c>
      <c r="B10" s="102"/>
      <c r="C10" s="105"/>
      <c r="D10" s="67" t="s">
        <v>56</v>
      </c>
      <c r="E10" s="52" t="s">
        <v>41</v>
      </c>
      <c r="F10" s="66" t="s">
        <v>57</v>
      </c>
      <c r="G10" s="66" t="s">
        <v>58</v>
      </c>
      <c r="H10" s="50" t="s">
        <v>59</v>
      </c>
      <c r="I10" s="65">
        <v>1931</v>
      </c>
      <c r="J10" s="52">
        <v>72</v>
      </c>
      <c r="K10" s="55" t="s">
        <v>60</v>
      </c>
      <c r="L10" s="50" t="s">
        <v>38</v>
      </c>
      <c r="M10" s="51">
        <v>-25</v>
      </c>
      <c r="N10" s="51" t="s">
        <v>37</v>
      </c>
      <c r="O10" s="19"/>
    </row>
    <row r="11" spans="1:15" ht="39.950000000000003" customHeight="1" x14ac:dyDescent="0.2">
      <c r="A11" s="56">
        <v>5</v>
      </c>
      <c r="B11" s="103"/>
      <c r="C11" s="106"/>
      <c r="D11" s="67" t="s">
        <v>61</v>
      </c>
      <c r="E11" s="52" t="s">
        <v>41</v>
      </c>
      <c r="F11" s="66" t="s">
        <v>62</v>
      </c>
      <c r="G11" s="66" t="s">
        <v>63</v>
      </c>
      <c r="H11" s="50" t="s">
        <v>64</v>
      </c>
      <c r="I11" s="65">
        <v>281</v>
      </c>
      <c r="J11" s="52">
        <v>25</v>
      </c>
      <c r="K11" s="55" t="s">
        <v>60</v>
      </c>
      <c r="L11" s="50" t="s">
        <v>38</v>
      </c>
      <c r="M11" s="51">
        <v>-25</v>
      </c>
      <c r="N11" s="51" t="s">
        <v>37</v>
      </c>
      <c r="O11" s="19"/>
    </row>
    <row r="12" spans="1:15" ht="39.950000000000003" customHeight="1" x14ac:dyDescent="0.2">
      <c r="A12" s="56">
        <v>6</v>
      </c>
      <c r="B12" s="54" t="s">
        <v>51</v>
      </c>
      <c r="C12" s="57" t="s">
        <v>52</v>
      </c>
      <c r="D12" s="68" t="s">
        <v>53</v>
      </c>
      <c r="E12" s="44" t="s">
        <v>54</v>
      </c>
      <c r="F12" s="53">
        <v>45290.373611111114</v>
      </c>
      <c r="G12" s="53">
        <v>45290.522916666669</v>
      </c>
      <c r="H12" s="48">
        <v>0.14930555555555555</v>
      </c>
      <c r="I12" s="49">
        <v>446</v>
      </c>
      <c r="J12" s="49">
        <v>375</v>
      </c>
      <c r="K12" s="55" t="s">
        <v>66</v>
      </c>
      <c r="L12" s="64" t="s">
        <v>55</v>
      </c>
      <c r="M12" s="51">
        <v>-10</v>
      </c>
      <c r="N12" s="44" t="s">
        <v>37</v>
      </c>
      <c r="O12" s="19"/>
    </row>
    <row r="13" spans="1:15" ht="18.600000000000001" customHeight="1" x14ac:dyDescent="0.2">
      <c r="A13" s="32"/>
      <c r="B13" s="33"/>
      <c r="C13" s="34"/>
      <c r="D13" s="35"/>
      <c r="E13" s="21"/>
      <c r="F13" s="36"/>
      <c r="G13" s="36"/>
      <c r="H13" s="37"/>
      <c r="I13" s="38"/>
      <c r="J13" s="38"/>
      <c r="K13" s="39"/>
      <c r="L13" s="40"/>
      <c r="M13" s="41"/>
      <c r="N13" s="41"/>
    </row>
    <row r="14" spans="1:15" ht="18.75" customHeight="1" x14ac:dyDescent="0.2">
      <c r="B14" s="99" t="s">
        <v>65</v>
      </c>
      <c r="C14" s="99"/>
      <c r="D14" s="99"/>
      <c r="E14" s="11"/>
      <c r="F14" s="12"/>
      <c r="G14" s="12"/>
      <c r="H14" s="13"/>
      <c r="I14" s="29"/>
      <c r="J14" s="30"/>
      <c r="K14" s="14"/>
      <c r="L14" s="16"/>
      <c r="M14" s="16"/>
      <c r="N14" s="16"/>
    </row>
    <row r="15" spans="1:15" ht="18.75" x14ac:dyDescent="0.2">
      <c r="B15" s="96" t="s">
        <v>15</v>
      </c>
      <c r="C15" s="96"/>
      <c r="D15" s="27">
        <v>4</v>
      </c>
      <c r="F15" s="12"/>
      <c r="G15" s="17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97" t="s">
        <v>16</v>
      </c>
      <c r="C16" s="98"/>
      <c r="D16" s="27">
        <v>1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x14ac:dyDescent="0.2">
      <c r="B17" s="97" t="s">
        <v>17</v>
      </c>
      <c r="C17" s="98"/>
      <c r="D17" s="27">
        <v>1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74" t="s">
        <v>18</v>
      </c>
      <c r="C18" s="75"/>
      <c r="D18" s="27">
        <v>2</v>
      </c>
      <c r="E18" s="10"/>
      <c r="F18" s="16"/>
      <c r="G18" s="16"/>
      <c r="H18" s="16"/>
      <c r="I18" s="16"/>
      <c r="J18" s="16"/>
      <c r="K18" s="12"/>
      <c r="L18" s="16"/>
      <c r="M18" s="16"/>
      <c r="N18" s="16"/>
    </row>
    <row r="19" spans="2:14" ht="18.75" x14ac:dyDescent="0.2">
      <c r="B19" s="80" t="s">
        <v>12</v>
      </c>
      <c r="C19" s="81"/>
      <c r="D19" s="27">
        <v>1</v>
      </c>
      <c r="E19" s="3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customHeight="1" x14ac:dyDescent="0.2">
      <c r="B20" s="78" t="s">
        <v>18</v>
      </c>
      <c r="C20" s="79"/>
      <c r="D20" s="27">
        <v>1</v>
      </c>
      <c r="E20" s="10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8.75" customHeight="1" x14ac:dyDescent="0.2">
      <c r="B21" s="76" t="s">
        <v>19</v>
      </c>
      <c r="C21" s="77"/>
      <c r="D21" s="27">
        <v>0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8.75" customHeight="1" x14ac:dyDescent="0.2">
      <c r="B22" s="72" t="s">
        <v>20</v>
      </c>
      <c r="C22" s="73"/>
      <c r="D22" s="28">
        <v>1</v>
      </c>
      <c r="E22" s="5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18.75" x14ac:dyDescent="0.2">
      <c r="B23" s="94" t="s">
        <v>22</v>
      </c>
      <c r="C23" s="95"/>
      <c r="D23" s="27">
        <v>0</v>
      </c>
      <c r="E23" s="5"/>
      <c r="F23" s="16"/>
      <c r="G23" s="16"/>
      <c r="H23" s="16"/>
      <c r="I23" s="16"/>
      <c r="J23" s="16"/>
      <c r="K23" s="16"/>
      <c r="L23" s="16"/>
      <c r="M23" s="16"/>
      <c r="N23" s="16"/>
    </row>
    <row r="24" spans="2:14" ht="18.75" customHeight="1" x14ac:dyDescent="0.2">
      <c r="B24" s="82" t="s">
        <v>21</v>
      </c>
      <c r="C24" s="83"/>
      <c r="D24" s="27">
        <v>0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2:14" ht="7.5" customHeight="1" x14ac:dyDescent="0.2">
      <c r="B25" s="6"/>
      <c r="C25" s="6"/>
      <c r="D25" s="2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60.75" customHeight="1" x14ac:dyDescent="0.2">
      <c r="B26" s="70" t="s">
        <v>27</v>
      </c>
      <c r="C26" s="71"/>
      <c r="D26" s="20">
        <f>SUM(I7:I12)</f>
        <v>3165</v>
      </c>
      <c r="E26" s="92" t="s">
        <v>28</v>
      </c>
      <c r="F26" s="93"/>
      <c r="G26" s="20">
        <f>SUMIF(N7:N12,"да",I7:I12)</f>
        <v>2918</v>
      </c>
      <c r="H26" s="92" t="s">
        <v>29</v>
      </c>
      <c r="I26" s="93"/>
      <c r="J26" s="20">
        <f>D26-G26</f>
        <v>247</v>
      </c>
      <c r="M26" s="1"/>
      <c r="N26" s="4"/>
    </row>
    <row r="27" spans="2:14" ht="6.75" customHeight="1" x14ac:dyDescent="0.2">
      <c r="B27" s="31"/>
      <c r="C27" s="31"/>
      <c r="D27" s="21"/>
      <c r="E27" s="22"/>
      <c r="F27" s="23"/>
      <c r="G27" s="22"/>
      <c r="H27" s="22"/>
      <c r="I27" s="23"/>
      <c r="J27" s="22"/>
      <c r="K27" s="18"/>
      <c r="L27" s="1"/>
      <c r="M27" s="1"/>
      <c r="N27" s="4"/>
    </row>
    <row r="28" spans="2:14" ht="51" customHeight="1" x14ac:dyDescent="0.2">
      <c r="B28" s="70" t="s">
        <v>30</v>
      </c>
      <c r="C28" s="71"/>
      <c r="D28" s="24">
        <f>SUM(H7:H12)</f>
        <v>0.42569444445010352</v>
      </c>
      <c r="E28" s="92" t="s">
        <v>31</v>
      </c>
      <c r="F28" s="93"/>
      <c r="G28" s="24">
        <f>SUMIF(N7:N12,"да",H7:H12)</f>
        <v>0.22083333333333333</v>
      </c>
      <c r="H28" s="92" t="s">
        <v>32</v>
      </c>
      <c r="I28" s="93"/>
      <c r="J28" s="24">
        <f>D28-G28</f>
        <v>0.20486111111677019</v>
      </c>
      <c r="M28" s="1"/>
      <c r="N28" s="4"/>
    </row>
    <row r="29" spans="2:14" ht="8.25" customHeight="1" x14ac:dyDescent="0.2">
      <c r="B29" s="31"/>
      <c r="C29" s="31"/>
      <c r="D29" s="25"/>
      <c r="E29" s="22"/>
      <c r="F29" s="22"/>
      <c r="G29" s="25" t="s">
        <v>36</v>
      </c>
      <c r="H29" s="22"/>
      <c r="I29" s="22"/>
      <c r="J29" s="25"/>
      <c r="M29" s="1"/>
      <c r="N29" s="4"/>
    </row>
    <row r="30" spans="2:14" ht="51" customHeight="1" x14ac:dyDescent="0.2">
      <c r="B30" s="70" t="s">
        <v>33</v>
      </c>
      <c r="C30" s="71"/>
      <c r="D30" s="26">
        <v>6</v>
      </c>
      <c r="E30" s="92" t="s">
        <v>34</v>
      </c>
      <c r="F30" s="93"/>
      <c r="G30" s="26">
        <v>5</v>
      </c>
      <c r="H30" s="92" t="s">
        <v>35</v>
      </c>
      <c r="I30" s="93"/>
      <c r="J30" s="20">
        <f>D30-G30</f>
        <v>1</v>
      </c>
      <c r="M30" s="1"/>
      <c r="N30" s="4"/>
    </row>
    <row r="31" spans="2:14" ht="22.5" x14ac:dyDescent="0.2">
      <c r="B31" s="7" t="s">
        <v>13</v>
      </c>
      <c r="C31" s="7"/>
      <c r="G31" s="9"/>
      <c r="H31" s="9"/>
      <c r="I31" s="9"/>
      <c r="J31" s="9"/>
      <c r="K31" s="9"/>
      <c r="L31" s="4"/>
      <c r="M31" s="4"/>
      <c r="N31" s="4"/>
    </row>
    <row r="32" spans="2:14" ht="12.75" customHeight="1" x14ac:dyDescent="0.2">
      <c r="B32" s="69" t="s">
        <v>42</v>
      </c>
      <c r="C32" s="69"/>
      <c r="G32" s="9"/>
      <c r="H32" s="9"/>
      <c r="I32" s="9"/>
      <c r="J32" s="9"/>
      <c r="K32" s="9"/>
      <c r="L32" s="4"/>
      <c r="M32" s="4"/>
    </row>
    <row r="33" spans="6:8" x14ac:dyDescent="0.2">
      <c r="F33" s="15"/>
      <c r="G33" s="15"/>
      <c r="H33" s="15"/>
    </row>
  </sheetData>
  <sortState ref="B7:N9">
    <sortCondition ref="F7:F9"/>
    <sortCondition ref="B7:B9"/>
  </sortState>
  <mergeCells count="41">
    <mergeCell ref="K5:K6"/>
    <mergeCell ref="H30:I30"/>
    <mergeCell ref="B23:C23"/>
    <mergeCell ref="H26:I26"/>
    <mergeCell ref="E28:F28"/>
    <mergeCell ref="H28:I28"/>
    <mergeCell ref="B15:C15"/>
    <mergeCell ref="B16:C16"/>
    <mergeCell ref="B14:D14"/>
    <mergeCell ref="B17:C17"/>
    <mergeCell ref="E30:F30"/>
    <mergeCell ref="E26:F26"/>
    <mergeCell ref="B7:B8"/>
    <mergeCell ref="B9:B11"/>
    <mergeCell ref="C9:C1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32:C32"/>
    <mergeCell ref="B30:C30"/>
    <mergeCell ref="B28:C28"/>
    <mergeCell ref="B22:C22"/>
    <mergeCell ref="B18:C18"/>
    <mergeCell ref="B21:C21"/>
    <mergeCell ref="B20:C20"/>
    <mergeCell ref="B19:C19"/>
    <mergeCell ref="B24:C24"/>
    <mergeCell ref="B26:C2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2023-10-30T03:15:54Z</cp:lastPrinted>
  <dcterms:created xsi:type="dcterms:W3CDTF">1996-10-08T23:32:33Z</dcterms:created>
  <dcterms:modified xsi:type="dcterms:W3CDTF">2024-01-09T02:39:46Z</dcterms:modified>
</cp:coreProperties>
</file>