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4\01\"/>
    </mc:Choice>
  </mc:AlternateContent>
  <bookViews>
    <workbookView showHorizontalScroll="0" showVerticalScroll="0" showSheetTabs="0" xWindow="0" yWindow="0" windowWidth="8750" windowHeight="1008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8" i="12" l="1"/>
  <c r="G26" i="12"/>
  <c r="G24" i="12"/>
  <c r="D28" i="12"/>
  <c r="D26" i="12"/>
  <c r="D24" i="12"/>
  <c r="H7" i="12"/>
  <c r="H9" i="12"/>
  <c r="J24" i="12" l="1"/>
  <c r="J28" i="12" l="1"/>
  <c r="J26" i="12" l="1"/>
</calcChain>
</file>

<file path=xl/sharedStrings.xml><?xml version="1.0" encoding="utf-8"?>
<sst xmlns="http://schemas.openxmlformats.org/spreadsheetml/2006/main" count="70" uniqueCount="62">
  <si>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</si>
  <si>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</si>
  <si>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</si>
  <si>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</si>
  <si>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</si>
  <si>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</si>
  <si>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</si>
  <si>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</si>
  <si>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</si>
  <si>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</si>
  <si>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</si>
  <si>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</si>
  <si>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</si>
  <si>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</si>
  <si>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</si>
  <si>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</si>
  <si>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</si>
  <si>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</si>
  <si>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</si>
  <si>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</si>
  <si>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</si>
  <si>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</si>
  <si>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</si>
  <si>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</si>
  <si>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</si>
  <si>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</si>
  <si>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</si>
  <si>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</si>
  <si>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</si>
  <si>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</si>
  <si>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</si>
  <si>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</si>
  <si>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</si>
  <si>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</si>
  <si>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</si>
  <si>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</si>
  <si>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</si>
  <si>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</si>
  <si>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да</t>
  </si>
  <si>
    <t>Няганский ф-л 
АО "ЮРЭСК"</t>
  </si>
  <si>
    <t>Советский ф-л
АО "ЮРЭСК"</t>
  </si>
  <si>
    <t>г. Советский</t>
  </si>
  <si>
    <t>ПС 220 кВ Картопья, 
КВЛ-10 ЛПК-2</t>
  </si>
  <si>
    <t>МТЗ, НАПВ</t>
  </si>
  <si>
    <t xml:space="preserve">Повреждение КЛ между ТП-16-012 и ТП16-163 при проведении земляных работ сторонней организацией. </t>
  </si>
  <si>
    <t>ЖО-8/СЗ-2.</t>
  </si>
  <si>
    <t>за период с 00:00 08.01.24 по 08:00 15.01.24.</t>
  </si>
  <si>
    <t>п. Приобье</t>
  </si>
  <si>
    <t>ПС 110 кВ Сергино,
ВЛ-10 кВ ПТПС</t>
  </si>
  <si>
    <t>МТЗ, ТО, НАПВ</t>
  </si>
  <si>
    <t>03:53</t>
  </si>
  <si>
    <t>Разрушение изолятора ф.В на оп.21 (ВЛ на балансе ЮТЭК-Региональные сети).</t>
  </si>
  <si>
    <t>ПС 110 кВ Советская,
ВЛ-10 кВ МК-156</t>
  </si>
  <si>
    <t>ТО, НАПВ</t>
  </si>
  <si>
    <t>Повреждение концевой кабельной муфты на ТП №16-184 (потребительская).</t>
  </si>
  <si>
    <t>Березовский ф-л 
АО "ЮРЭСК"</t>
  </si>
  <si>
    <t>д. Устрем, п. Теги, 
д. Пугоры</t>
  </si>
  <si>
    <t>КПП 6/20 кВ п.г.т. Березово ВЛЗ-20 кВ Пугоры</t>
  </si>
  <si>
    <t>МТЗ</t>
  </si>
  <si>
    <t>Причина отключения обрыв проводов ф.А, ф.С в пролетах оп.№49-53, сильный ветер, метель.</t>
  </si>
  <si>
    <t>Итого - 4 отключения, из них в сетях ЮРЭСК - 2</t>
  </si>
  <si>
    <t>Исполнитель :  ДОДС Лаврентьев В.О.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</si>
</sst>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1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3" fillId="8" borderId="1" xfId="0" applyFont="1" applyFill="1" applyBorder="1" applyAlignment="1">
      <alignment vertical="center" wrapText="1"/>
    </xf>
    <xf numFmtId="0" fontId="63" fillId="8" borderId="1" xfId="0" applyNumberFormat="1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31"/>
  <sheetViews>
    <sheetView tabSelected="1" zoomScale="70" zoomScaleNormal="70" zoomScaleSheetLayoutView="70" workbookViewId="0">
      <selection activeCell="E24" sqref="E24:F24"/>
    </sheetView>
  </sheetViews>
  <sheetFormatPr defaultColWidth="9.1796875" defaultRowHeight="13" x14ac:dyDescent="0.3"/>
  <cols>
    <col min="1" max="1" width="6.453125" style="8" customWidth="1"/>
    <col min="2" max="2" width="25.81640625" style="8" customWidth="1"/>
    <col min="3" max="3" width="33" style="8" customWidth="1"/>
    <col min="4" max="4" width="31.81640625" style="8" customWidth="1"/>
    <col min="5" max="5" width="25.81640625" style="8" customWidth="1"/>
    <col min="6" max="7" width="22.7265625" style="8" customWidth="1"/>
    <col min="8" max="8" width="23.453125" style="8" customWidth="1"/>
    <col min="9" max="9" width="17.7265625" style="8" customWidth="1"/>
    <col min="10" max="10" width="15.81640625" style="8" customWidth="1"/>
    <col min="11" max="11" width="70.7265625" style="8" customWidth="1"/>
    <col min="12" max="12" width="20.453125" style="8" customWidth="1"/>
    <col min="13" max="13" width="13" style="8" customWidth="1"/>
    <col min="14" max="14" width="12" style="8" customWidth="1"/>
    <col min="15" max="16384" width="9.1796875" style="8"/>
  </cols>
  <sheetData>
    <row r="1" spans="1:15" ht="15" x14ac:dyDescent="0.3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5" ht="15" x14ac:dyDescent="0.3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ht="15" x14ac:dyDescent="0.3">
      <c r="A3" s="77" t="s">
        <v>46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ht="15" x14ac:dyDescent="0.3">
      <c r="A4" s="78" t="s">
        <v>11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x14ac:dyDescent="0.3">
      <c r="A5" s="74" t="s">
        <v>14</v>
      </c>
      <c r="B5" s="74" t="s">
        <v>4</v>
      </c>
      <c r="C5" s="75" t="s">
        <v>6</v>
      </c>
      <c r="D5" s="74" t="s">
        <v>3</v>
      </c>
      <c r="E5" s="74" t="s">
        <v>7</v>
      </c>
      <c r="F5" s="74" t="s">
        <v>5</v>
      </c>
      <c r="G5" s="74"/>
      <c r="H5" s="74" t="s">
        <v>10</v>
      </c>
      <c r="I5" s="74" t="s">
        <v>9</v>
      </c>
      <c r="J5" s="74" t="s">
        <v>26</v>
      </c>
      <c r="K5" s="74" t="s">
        <v>0</v>
      </c>
      <c r="L5" s="74" t="s">
        <v>8</v>
      </c>
      <c r="M5" s="74" t="s">
        <v>24</v>
      </c>
      <c r="N5" s="74" t="s">
        <v>25</v>
      </c>
    </row>
    <row r="6" spans="1:15" ht="52.5" customHeight="1" x14ac:dyDescent="0.3">
      <c r="A6" s="74"/>
      <c r="B6" s="74"/>
      <c r="C6" s="76"/>
      <c r="D6" s="74"/>
      <c r="E6" s="74"/>
      <c r="F6" s="42" t="s">
        <v>1</v>
      </c>
      <c r="G6" s="42" t="s">
        <v>2</v>
      </c>
      <c r="H6" s="74"/>
      <c r="I6" s="74"/>
      <c r="J6" s="74"/>
      <c r="K6" s="79"/>
      <c r="L6" s="74"/>
      <c r="M6" s="74"/>
      <c r="N6" s="74"/>
    </row>
    <row r="7" spans="1:15" ht="41.15" customHeight="1" x14ac:dyDescent="0.3">
      <c r="A7" s="56">
        <v>1</v>
      </c>
      <c r="B7" s="88" t="s">
        <v>40</v>
      </c>
      <c r="C7" s="43" t="s">
        <v>41</v>
      </c>
      <c r="D7" s="55" t="s">
        <v>42</v>
      </c>
      <c r="E7" s="49" t="s">
        <v>43</v>
      </c>
      <c r="F7" s="44">
        <v>44933.758333333331</v>
      </c>
      <c r="G7" s="44">
        <v>44933.775000000001</v>
      </c>
      <c r="H7" s="50">
        <f>G7-F7</f>
        <v>1.6666666670062114E-2</v>
      </c>
      <c r="I7" s="48">
        <v>865</v>
      </c>
      <c r="J7" s="49">
        <v>6500</v>
      </c>
      <c r="K7" s="54" t="s">
        <v>44</v>
      </c>
      <c r="L7" s="52" t="s">
        <v>45</v>
      </c>
      <c r="M7" s="53">
        <v>-21</v>
      </c>
      <c r="N7" s="53" t="s">
        <v>38</v>
      </c>
      <c r="O7" s="19">
        <v>1</v>
      </c>
    </row>
    <row r="8" spans="1:15" ht="42" customHeight="1" x14ac:dyDescent="0.3">
      <c r="A8" s="56">
        <v>2</v>
      </c>
      <c r="B8" s="89" t="s">
        <v>39</v>
      </c>
      <c r="C8" s="43" t="s">
        <v>47</v>
      </c>
      <c r="D8" s="43" t="s">
        <v>48</v>
      </c>
      <c r="E8" s="47" t="s">
        <v>49</v>
      </c>
      <c r="F8" s="44">
        <v>45302.29583333333</v>
      </c>
      <c r="G8" s="44">
        <v>45302.457638888889</v>
      </c>
      <c r="H8" s="50" t="s">
        <v>50</v>
      </c>
      <c r="I8" s="51">
        <v>574</v>
      </c>
      <c r="J8" s="45">
        <v>300</v>
      </c>
      <c r="K8" s="90" t="s">
        <v>51</v>
      </c>
      <c r="L8" s="45" t="s">
        <v>37</v>
      </c>
      <c r="M8" s="46">
        <v>-29</v>
      </c>
      <c r="N8" s="47" t="s">
        <v>37</v>
      </c>
      <c r="O8" s="19">
        <v>1</v>
      </c>
    </row>
    <row r="9" spans="1:15" ht="41.15" customHeight="1" x14ac:dyDescent="0.3">
      <c r="A9" s="56">
        <v>3</v>
      </c>
      <c r="B9" s="88" t="s">
        <v>40</v>
      </c>
      <c r="C9" s="43" t="s">
        <v>41</v>
      </c>
      <c r="D9" s="55" t="s">
        <v>52</v>
      </c>
      <c r="E9" s="49" t="s">
        <v>53</v>
      </c>
      <c r="F9" s="44">
        <v>45301.445833333331</v>
      </c>
      <c r="G9" s="44">
        <v>45301.547222222223</v>
      </c>
      <c r="H9" s="50">
        <f>G9-F9</f>
        <v>0.10138888889196096</v>
      </c>
      <c r="I9" s="48">
        <v>1325</v>
      </c>
      <c r="J9" s="49">
        <v>0</v>
      </c>
      <c r="K9" s="54" t="s">
        <v>54</v>
      </c>
      <c r="L9" s="52" t="s">
        <v>37</v>
      </c>
      <c r="M9" s="53">
        <v>-25</v>
      </c>
      <c r="N9" s="53" t="s">
        <v>37</v>
      </c>
      <c r="O9" s="19">
        <v>1</v>
      </c>
    </row>
    <row r="10" spans="1:15" ht="59" customHeight="1" x14ac:dyDescent="0.3">
      <c r="A10" s="56">
        <v>4</v>
      </c>
      <c r="B10" s="89" t="s">
        <v>55</v>
      </c>
      <c r="C10" s="43" t="s">
        <v>56</v>
      </c>
      <c r="D10" s="43" t="s">
        <v>57</v>
      </c>
      <c r="E10" s="47" t="s">
        <v>58</v>
      </c>
      <c r="F10" s="44">
        <v>45302.368055555555</v>
      </c>
      <c r="G10" s="44">
        <v>45302.851388888892</v>
      </c>
      <c r="H10" s="50">
        <v>0.48333333333721384</v>
      </c>
      <c r="I10" s="51">
        <v>1718</v>
      </c>
      <c r="J10" s="45">
        <v>405</v>
      </c>
      <c r="K10" s="90" t="s">
        <v>59</v>
      </c>
      <c r="L10" s="45" t="s">
        <v>37</v>
      </c>
      <c r="M10" s="46">
        <v>-24</v>
      </c>
      <c r="N10" s="47" t="s">
        <v>38</v>
      </c>
      <c r="O10" s="19">
        <v>1</v>
      </c>
    </row>
    <row r="11" spans="1:15" ht="18.649999999999999" customHeight="1" x14ac:dyDescent="0.3">
      <c r="A11" s="32"/>
      <c r="B11" s="33"/>
      <c r="C11" s="34"/>
      <c r="D11" s="35"/>
      <c r="E11" s="21"/>
      <c r="F11" s="36"/>
      <c r="G11" s="36"/>
      <c r="H11" s="37"/>
      <c r="I11" s="38"/>
      <c r="J11" s="38"/>
      <c r="K11" s="39"/>
      <c r="L11" s="40"/>
      <c r="M11" s="41"/>
      <c r="N11" s="41"/>
    </row>
    <row r="12" spans="1:15" ht="18.75" customHeight="1" x14ac:dyDescent="0.3">
      <c r="B12" s="87" t="s">
        <v>60</v>
      </c>
      <c r="C12" s="87"/>
      <c r="D12" s="87"/>
      <c r="E12" s="11"/>
      <c r="F12" s="12"/>
      <c r="G12" s="12"/>
      <c r="H12" s="13"/>
      <c r="I12" s="29"/>
      <c r="J12" s="30"/>
      <c r="K12" s="14"/>
      <c r="L12" s="16"/>
      <c r="M12" s="16"/>
      <c r="N12" s="16"/>
    </row>
    <row r="13" spans="1:15" ht="18" x14ac:dyDescent="0.3">
      <c r="B13" s="84" t="s">
        <v>15</v>
      </c>
      <c r="C13" s="84"/>
      <c r="D13" s="27">
        <v>2</v>
      </c>
      <c r="F13" s="12"/>
      <c r="G13" s="17"/>
      <c r="H13" s="16"/>
      <c r="I13" s="16"/>
      <c r="J13" s="16"/>
      <c r="K13" s="16"/>
      <c r="L13" s="16"/>
      <c r="M13" s="16"/>
      <c r="N13" s="16"/>
    </row>
    <row r="14" spans="1:15" ht="18.75" customHeight="1" x14ac:dyDescent="0.3">
      <c r="B14" s="85" t="s">
        <v>16</v>
      </c>
      <c r="C14" s="86"/>
      <c r="D14" s="27">
        <v>1</v>
      </c>
      <c r="E14" s="10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" x14ac:dyDescent="0.3">
      <c r="B15" s="85" t="s">
        <v>17</v>
      </c>
      <c r="C15" s="86"/>
      <c r="D15" s="27">
        <v>0</v>
      </c>
      <c r="E15" s="10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8.75" customHeight="1" x14ac:dyDescent="0.3">
      <c r="B16" s="62" t="s">
        <v>18</v>
      </c>
      <c r="C16" s="63"/>
      <c r="D16" s="27">
        <v>0</v>
      </c>
      <c r="E16" s="10"/>
      <c r="F16" s="16"/>
      <c r="G16" s="16"/>
      <c r="H16" s="16"/>
      <c r="I16" s="16"/>
      <c r="J16" s="16"/>
      <c r="K16" s="12"/>
      <c r="L16" s="16"/>
      <c r="M16" s="16"/>
      <c r="N16" s="16"/>
    </row>
    <row r="17" spans="2:14" ht="18" x14ac:dyDescent="0.3">
      <c r="B17" s="68" t="s">
        <v>12</v>
      </c>
      <c r="C17" s="69"/>
      <c r="D17" s="27">
        <v>2</v>
      </c>
      <c r="E17" s="3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customHeight="1" x14ac:dyDescent="0.3">
      <c r="B18" s="66" t="s">
        <v>18</v>
      </c>
      <c r="C18" s="67"/>
      <c r="D18" s="27">
        <v>1</v>
      </c>
      <c r="E18" s="10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3">
      <c r="B19" s="64" t="s">
        <v>19</v>
      </c>
      <c r="C19" s="65"/>
      <c r="D19" s="27">
        <v>0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8.75" customHeight="1" x14ac:dyDescent="0.3">
      <c r="B20" s="60" t="s">
        <v>20</v>
      </c>
      <c r="C20" s="61"/>
      <c r="D20" s="28">
        <v>0</v>
      </c>
      <c r="E20" s="5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18" x14ac:dyDescent="0.3">
      <c r="B21" s="82" t="s">
        <v>22</v>
      </c>
      <c r="C21" s="83"/>
      <c r="D21" s="27">
        <v>0</v>
      </c>
      <c r="E21" s="5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8.75" customHeight="1" x14ac:dyDescent="0.3">
      <c r="B22" s="70" t="s">
        <v>21</v>
      </c>
      <c r="C22" s="71"/>
      <c r="D22" s="27">
        <v>0</v>
      </c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7.5" customHeight="1" x14ac:dyDescent="0.3">
      <c r="B23" s="6"/>
      <c r="C23" s="6"/>
      <c r="D23" s="2"/>
      <c r="F23" s="16"/>
      <c r="G23" s="16"/>
      <c r="H23" s="16"/>
      <c r="I23" s="16"/>
      <c r="J23" s="16"/>
      <c r="K23" s="16"/>
      <c r="L23" s="16"/>
      <c r="M23" s="16"/>
      <c r="N23" s="16"/>
    </row>
    <row r="24" spans="2:14" ht="60.75" customHeight="1" x14ac:dyDescent="0.3">
      <c r="B24" s="58" t="s">
        <v>27</v>
      </c>
      <c r="C24" s="59"/>
      <c r="D24" s="20">
        <f>SUM(I7:I10)</f>
        <v>4482</v>
      </c>
      <c r="E24" s="80" t="s">
        <v>28</v>
      </c>
      <c r="F24" s="81"/>
      <c r="G24" s="20">
        <f>SUMIF(N7:N10,"да",I7:I10)</f>
        <v>2583</v>
      </c>
      <c r="H24" s="80" t="s">
        <v>29</v>
      </c>
      <c r="I24" s="81"/>
      <c r="J24" s="20">
        <f>D24-G24</f>
        <v>1899</v>
      </c>
      <c r="M24" s="1"/>
      <c r="N24" s="4"/>
    </row>
    <row r="25" spans="2:14" ht="6.75" customHeight="1" x14ac:dyDescent="0.3">
      <c r="B25" s="31"/>
      <c r="C25" s="31"/>
      <c r="D25" s="21"/>
      <c r="E25" s="22"/>
      <c r="F25" s="23"/>
      <c r="G25" s="22"/>
      <c r="H25" s="22"/>
      <c r="I25" s="23"/>
      <c r="J25" s="22"/>
      <c r="K25" s="18"/>
      <c r="L25" s="1"/>
      <c r="M25" s="1"/>
      <c r="N25" s="4"/>
    </row>
    <row r="26" spans="2:14" ht="51" customHeight="1" x14ac:dyDescent="0.3">
      <c r="B26" s="58" t="s">
        <v>30</v>
      </c>
      <c r="C26" s="59"/>
      <c r="D26" s="24">
        <f>SUM(H7:H10)</f>
        <v>0.60138888889923692</v>
      </c>
      <c r="E26" s="80" t="s">
        <v>31</v>
      </c>
      <c r="F26" s="81"/>
      <c r="G26" s="24">
        <f>SUMIF(N7:N10,"да",H7:H10)</f>
        <v>0.50000000000727596</v>
      </c>
      <c r="H26" s="80" t="s">
        <v>32</v>
      </c>
      <c r="I26" s="81"/>
      <c r="J26" s="24">
        <f>D26-G26</f>
        <v>0.10138888889196096</v>
      </c>
      <c r="M26" s="1"/>
      <c r="N26" s="4"/>
    </row>
    <row r="27" spans="2:14" ht="8.25" customHeight="1" x14ac:dyDescent="0.3">
      <c r="B27" s="31"/>
      <c r="C27" s="31"/>
      <c r="D27" s="25"/>
      <c r="E27" s="22"/>
      <c r="F27" s="22"/>
      <c r="G27" s="25" t="s">
        <v>36</v>
      </c>
      <c r="H27" s="22"/>
      <c r="I27" s="22"/>
      <c r="J27" s="25"/>
      <c r="M27" s="1"/>
      <c r="N27" s="4"/>
    </row>
    <row r="28" spans="2:14" ht="51" customHeight="1" x14ac:dyDescent="0.3">
      <c r="B28" s="58" t="s">
        <v>33</v>
      </c>
      <c r="C28" s="59"/>
      <c r="D28" s="26">
        <f>SUM(O7:O10)</f>
        <v>4</v>
      </c>
      <c r="E28" s="80" t="s">
        <v>34</v>
      </c>
      <c r="F28" s="81"/>
      <c r="G28" s="26">
        <f>SUMIF(N7:N10,"да",O7:O10)</f>
        <v>2</v>
      </c>
      <c r="H28" s="80" t="s">
        <v>35</v>
      </c>
      <c r="I28" s="81"/>
      <c r="J28" s="20">
        <f>D28-G28</f>
        <v>2</v>
      </c>
      <c r="M28" s="1"/>
      <c r="N28" s="4"/>
    </row>
    <row r="29" spans="2:14" ht="21.5" x14ac:dyDescent="0.3">
      <c r="B29" s="7" t="s">
        <v>13</v>
      </c>
      <c r="C29" s="7"/>
      <c r="G29" s="9"/>
      <c r="H29" s="9"/>
      <c r="I29" s="9"/>
      <c r="J29" s="9"/>
      <c r="K29" s="9"/>
      <c r="L29" s="4"/>
      <c r="M29" s="4"/>
      <c r="N29" s="4"/>
    </row>
    <row r="30" spans="2:14" ht="12.75" customHeight="1" x14ac:dyDescent="0.3">
      <c r="B30" s="57" t="s">
        <v>61</v>
      </c>
      <c r="C30" s="57"/>
      <c r="G30" s="9"/>
      <c r="H30" s="9"/>
      <c r="I30" s="9"/>
      <c r="J30" s="9"/>
      <c r="K30" s="9"/>
      <c r="L30" s="4"/>
      <c r="M30" s="4"/>
    </row>
    <row r="31" spans="2:14" x14ac:dyDescent="0.3">
      <c r="F31" s="15"/>
      <c r="G31" s="15"/>
      <c r="H31" s="15"/>
    </row>
  </sheetData>
  <sortState ref="B7:N12">
    <sortCondition ref="F7:F12"/>
    <sortCondition ref="B7:B12"/>
  </sortState>
  <mergeCells count="38">
    <mergeCell ref="K5:K6"/>
    <mergeCell ref="H28:I28"/>
    <mergeCell ref="B21:C21"/>
    <mergeCell ref="H24:I24"/>
    <mergeCell ref="E26:F26"/>
    <mergeCell ref="H26:I26"/>
    <mergeCell ref="B13:C13"/>
    <mergeCell ref="B14:C14"/>
    <mergeCell ref="B12:D12"/>
    <mergeCell ref="B15:C15"/>
    <mergeCell ref="E28:F28"/>
    <mergeCell ref="E24:F24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B30:C30"/>
    <mergeCell ref="B28:C28"/>
    <mergeCell ref="B26:C26"/>
    <mergeCell ref="B20:C20"/>
    <mergeCell ref="B16:C16"/>
    <mergeCell ref="B19:C19"/>
    <mergeCell ref="B18:C18"/>
    <mergeCell ref="B17:C17"/>
    <mergeCell ref="B22:C22"/>
    <mergeCell ref="B24:C24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2023-10-30T03:15:54Z</cp:lastPrinted>
  <dcterms:created xsi:type="dcterms:W3CDTF">1996-10-08T23:32:33Z</dcterms:created>
  <dcterms:modified xsi:type="dcterms:W3CDTF">2024-01-15T02:47:15Z</dcterms:modified>
</cp:coreProperties>
</file>