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7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4" i="12" l="1"/>
  <c r="G30" i="12"/>
  <c r="J30" i="12" s="1"/>
  <c r="G32" i="12"/>
  <c r="D34" i="12"/>
  <c r="D32" i="12"/>
  <c r="D30" i="12"/>
  <c r="H7" i="12" l="1"/>
  <c r="H11" i="12" l="1"/>
  <c r="J34" i="12" l="1"/>
  <c r="J32" i="12" l="1"/>
</calcChain>
</file>

<file path=xl/sharedStrings.xml><?xml version="1.0" encoding="utf-8"?>
<sst xmlns="http://schemas.openxmlformats.org/spreadsheetml/2006/main" count="117" uniqueCount="83">
  <si>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</si>
  <si>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</si>
  <si>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</si>
  <si>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</si>
  <si>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</si>
  <si>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</si>
  <si>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</si>
  <si>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</si>
  <si>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</si>
  <si>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</si>
  <si>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</si>
  <si>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</si>
  <si>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</si>
  <si>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</si>
  <si>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</si>
  <si>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</si>
  <si>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</si>
  <si>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</si>
  <si>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</si>
  <si>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</si>
  <si>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</si>
  <si>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</si>
  <si>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</si>
  <si>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</si>
  <si>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</si>
  <si>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</si>
  <si>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</si>
  <si>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</si>
  <si>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</si>
  <si>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</si>
  <si>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</si>
  <si>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</si>
  <si>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</si>
  <si>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</si>
  <si>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</si>
  <si>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</si>
  <si>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</si>
  <si>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Березовский ф-л 
АО "ЮРЭСК"</t>
  </si>
  <si>
    <t>да</t>
  </si>
  <si>
    <t>нет</t>
  </si>
  <si>
    <t>ЮТЭК-ХМР</t>
  </si>
  <si>
    <t>п. Троица</t>
  </si>
  <si>
    <t>за период с 08:00 20.07.23 по 08:00 27.07.23.</t>
  </si>
  <si>
    <t xml:space="preserve">ПС 110 кВ Луговская, ВЛ-10 кВ Троица-1 </t>
  </si>
  <si>
    <t>ТО, УАПВ</t>
  </si>
  <si>
    <t>Причина отключения устанавливается, гроза.</t>
  </si>
  <si>
    <t>КПП-6/20 кВ п.г.т. Березово,
ВЛЗ-20 кВ Пугоры</t>
  </si>
  <si>
    <t>ТО, УРПВ</t>
  </si>
  <si>
    <t xml:space="preserve">Причина отключения устанавливается. Гроза. </t>
  </si>
  <si>
    <t>п. Батово</t>
  </si>
  <si>
    <t>ПС 110 кВ Батово, ВЛ-10 Поселок</t>
  </si>
  <si>
    <t>26.07.23
14:55</t>
  </si>
  <si>
    <t>п. Кама, п. Алтай</t>
  </si>
  <si>
    <t>ПС 110 кВ Выкатная, ВЛ-35 Кама</t>
  </si>
  <si>
    <t>26.07.23
15:50</t>
  </si>
  <si>
    <t>Исполнитель :  ДОДС Денисенко А.В.</t>
  </si>
  <si>
    <t>п. Теги, д. Устрем, 
д. Пугоры</t>
  </si>
  <si>
    <t xml:space="preserve"> ПС 110 кВ Луговская, ВЛ-10 кВ Троица-1,2 </t>
  </si>
  <si>
    <t>СПП АО "ЮРЭСК"</t>
  </si>
  <si>
    <t>д. Каюкова</t>
  </si>
  <si>
    <t>ПС 6/10 кВ кВ Западно-Угутская, 
ВЛ-10 кВ Западно-Угутская-Каюково</t>
  </si>
  <si>
    <t>МТЗ</t>
  </si>
  <si>
    <t>Причина отключения устанавливается (гроза).</t>
  </si>
  <si>
    <t>Кондинский ф-л 
АО "ЮРЭСК"</t>
  </si>
  <si>
    <t>п. Кондинское</t>
  </si>
  <si>
    <t>В-10 кВ Ввод-4,
ЗРУ-10 кВ НПС Ильичевка</t>
  </si>
  <si>
    <t>ЛЗШ</t>
  </si>
  <si>
    <t>29.07.23
13:16</t>
  </si>
  <si>
    <t>КЛ-10 кВ Фарада-2, ВЛ-35 кВ Фарада-Тесла-2 обесточены. На ПС 35 кВ Тесла успешное АВР. Причина отключения устанавливается.</t>
  </si>
  <si>
    <t>п. Горный, п. Сытомино</t>
  </si>
  <si>
    <t xml:space="preserve"> ПС 110 кВ Сытомино, 
ВЛ-10 кВ Сытомино-Горный яч. №13</t>
  </si>
  <si>
    <t>МТЗ, УАПВ</t>
  </si>
  <si>
    <t>29.07.23
15:13</t>
  </si>
  <si>
    <t>Причина отключения устанавливается. Гроза.</t>
  </si>
  <si>
    <t xml:space="preserve"> ПС 110 кВ Сытомино, 
ВЛ-10 кВ Сытомино-Горный яч. №15</t>
  </si>
  <si>
    <t>ТО, НАПВ, УРПВ</t>
  </si>
  <si>
    <t>29.07.23
15:53</t>
  </si>
  <si>
    <t>г. Сургут</t>
  </si>
  <si>
    <t>ПС 110 кВ Пионерная-2, 
КЛ-6 кВ ТП-212 яч.2</t>
  </si>
  <si>
    <t>29.07.23
12:59</t>
  </si>
  <si>
    <t>29.07.23
14:22</t>
  </si>
  <si>
    <t>Разрушение изолятора на опоре №3 и обрыв провода ф.С. Гроза.</t>
  </si>
  <si>
    <t>Итого - 10 отключений, из них в сетях ЮРЭСК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</si>
</sst>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63" fillId="8" borderId="1" xfId="0" applyFont="1" applyFill="1" applyBorder="1" applyAlignment="1">
      <alignment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05"/>
  <sheetViews>
    <sheetView tabSelected="1" zoomScale="70" zoomScaleNormal="70" zoomScaleSheetLayoutView="70" workbookViewId="0">
      <selection activeCell="H15" sqref="H1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8" ht="15.75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8" ht="15.75" x14ac:dyDescent="0.25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8" ht="15.75" x14ac:dyDescent="0.2">
      <c r="A3" s="99" t="s">
        <v>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8" ht="15.75" x14ac:dyDescent="0.2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8" x14ac:dyDescent="0.2">
      <c r="A5" s="78" t="s">
        <v>14</v>
      </c>
      <c r="B5" s="78" t="s">
        <v>4</v>
      </c>
      <c r="C5" s="97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26</v>
      </c>
      <c r="K5" s="78" t="s">
        <v>0</v>
      </c>
      <c r="L5" s="78" t="s">
        <v>8</v>
      </c>
      <c r="M5" s="78" t="s">
        <v>24</v>
      </c>
      <c r="N5" s="78" t="s">
        <v>25</v>
      </c>
    </row>
    <row r="6" spans="1:18" ht="52.5" customHeight="1" x14ac:dyDescent="0.2">
      <c r="A6" s="78"/>
      <c r="B6" s="78"/>
      <c r="C6" s="98"/>
      <c r="D6" s="78"/>
      <c r="E6" s="78"/>
      <c r="F6" s="60" t="s">
        <v>1</v>
      </c>
      <c r="G6" s="60" t="s">
        <v>2</v>
      </c>
      <c r="H6" s="78"/>
      <c r="I6" s="78"/>
      <c r="J6" s="78"/>
      <c r="K6" s="79"/>
      <c r="L6" s="78"/>
      <c r="M6" s="78"/>
      <c r="N6" s="78"/>
      <c r="O6" s="33"/>
    </row>
    <row r="7" spans="1:18" ht="75" x14ac:dyDescent="0.2">
      <c r="A7" s="35">
        <v>1</v>
      </c>
      <c r="B7" s="69" t="s">
        <v>58</v>
      </c>
      <c r="C7" s="63" t="s">
        <v>59</v>
      </c>
      <c r="D7" s="64" t="s">
        <v>60</v>
      </c>
      <c r="E7" s="34" t="s">
        <v>61</v>
      </c>
      <c r="F7" s="41">
        <v>45135.795138888891</v>
      </c>
      <c r="G7" s="41">
        <v>45135.84375</v>
      </c>
      <c r="H7" s="36">
        <f>G7-F7</f>
        <v>4.8611111109494232E-2</v>
      </c>
      <c r="I7" s="40">
        <v>550</v>
      </c>
      <c r="J7" s="40">
        <v>50</v>
      </c>
      <c r="K7" s="44" t="s">
        <v>62</v>
      </c>
      <c r="L7" s="58" t="s">
        <v>39</v>
      </c>
      <c r="M7" s="38">
        <v>20</v>
      </c>
      <c r="N7" s="38" t="s">
        <v>38</v>
      </c>
      <c r="O7" s="19">
        <v>1</v>
      </c>
      <c r="P7" s="1"/>
      <c r="Q7" s="1"/>
      <c r="R7" s="1"/>
    </row>
    <row r="8" spans="1:18" ht="56.25" x14ac:dyDescent="0.2">
      <c r="A8" s="35">
        <v>2</v>
      </c>
      <c r="B8" s="69"/>
      <c r="C8" s="63" t="s">
        <v>69</v>
      </c>
      <c r="D8" s="64" t="s">
        <v>70</v>
      </c>
      <c r="E8" s="34" t="s">
        <v>71</v>
      </c>
      <c r="F8" s="41" t="s">
        <v>72</v>
      </c>
      <c r="G8" s="41" t="s">
        <v>72</v>
      </c>
      <c r="H8" s="36">
        <v>0</v>
      </c>
      <c r="I8" s="40">
        <v>0</v>
      </c>
      <c r="J8" s="40">
        <v>0</v>
      </c>
      <c r="K8" s="44" t="s">
        <v>73</v>
      </c>
      <c r="L8" s="58" t="s">
        <v>39</v>
      </c>
      <c r="M8" s="38">
        <v>22</v>
      </c>
      <c r="N8" s="38" t="s">
        <v>38</v>
      </c>
      <c r="O8" s="19">
        <v>1</v>
      </c>
      <c r="P8" s="1"/>
      <c r="Q8" s="1"/>
      <c r="R8" s="1"/>
    </row>
    <row r="9" spans="1:18" ht="56.25" x14ac:dyDescent="0.2">
      <c r="A9" s="35">
        <v>3</v>
      </c>
      <c r="B9" s="69"/>
      <c r="C9" s="63" t="s">
        <v>69</v>
      </c>
      <c r="D9" s="64" t="s">
        <v>74</v>
      </c>
      <c r="E9" s="34" t="s">
        <v>75</v>
      </c>
      <c r="F9" s="41" t="s">
        <v>72</v>
      </c>
      <c r="G9" s="41" t="s">
        <v>76</v>
      </c>
      <c r="H9" s="36">
        <v>2.7777777777777776E-2</v>
      </c>
      <c r="I9" s="40">
        <v>0</v>
      </c>
      <c r="J9" s="40">
        <v>0</v>
      </c>
      <c r="K9" s="44" t="s">
        <v>73</v>
      </c>
      <c r="L9" s="58" t="s">
        <v>39</v>
      </c>
      <c r="M9" s="38">
        <v>22</v>
      </c>
      <c r="N9" s="38" t="s">
        <v>38</v>
      </c>
      <c r="O9" s="19">
        <v>1</v>
      </c>
      <c r="P9" s="1"/>
      <c r="Q9" s="1"/>
      <c r="R9" s="1"/>
    </row>
    <row r="10" spans="1:18" ht="37.5" x14ac:dyDescent="0.2">
      <c r="A10" s="35">
        <v>4</v>
      </c>
      <c r="B10" s="69"/>
      <c r="C10" s="63" t="s">
        <v>77</v>
      </c>
      <c r="D10" s="64" t="s">
        <v>78</v>
      </c>
      <c r="E10" s="34" t="s">
        <v>61</v>
      </c>
      <c r="F10" s="41" t="s">
        <v>79</v>
      </c>
      <c r="G10" s="41" t="s">
        <v>80</v>
      </c>
      <c r="H10" s="36">
        <v>5.7638888888888885E-2</v>
      </c>
      <c r="I10" s="65">
        <v>258</v>
      </c>
      <c r="J10" s="40">
        <v>50</v>
      </c>
      <c r="K10" s="59" t="s">
        <v>81</v>
      </c>
      <c r="L10" s="58" t="s">
        <v>39</v>
      </c>
      <c r="M10" s="38">
        <v>22</v>
      </c>
      <c r="N10" s="38" t="s">
        <v>39</v>
      </c>
      <c r="O10" s="19">
        <v>1</v>
      </c>
      <c r="P10" s="1"/>
      <c r="Q10" s="1"/>
      <c r="R10" s="1"/>
    </row>
    <row r="11" spans="1:18" ht="18" customHeight="1" x14ac:dyDescent="0.2">
      <c r="A11" s="35">
        <v>5</v>
      </c>
      <c r="B11" s="62" t="s">
        <v>37</v>
      </c>
      <c r="C11" s="61" t="s">
        <v>56</v>
      </c>
      <c r="D11" s="46" t="s">
        <v>46</v>
      </c>
      <c r="E11" s="34" t="s">
        <v>47</v>
      </c>
      <c r="F11" s="41">
        <v>45132.558333333334</v>
      </c>
      <c r="G11" s="41">
        <v>45132.578472222223</v>
      </c>
      <c r="H11" s="36">
        <f>G11-F11</f>
        <v>2.0138888889050577E-2</v>
      </c>
      <c r="I11" s="42">
        <v>150</v>
      </c>
      <c r="J11" s="42">
        <v>600</v>
      </c>
      <c r="K11" s="44" t="s">
        <v>48</v>
      </c>
      <c r="L11" s="45" t="s">
        <v>39</v>
      </c>
      <c r="M11" s="43">
        <v>22</v>
      </c>
      <c r="N11" s="34" t="s">
        <v>38</v>
      </c>
      <c r="O11" s="19">
        <v>1</v>
      </c>
      <c r="P11" s="1"/>
      <c r="Q11" s="1"/>
      <c r="R11" s="1"/>
    </row>
    <row r="12" spans="1:18" ht="56.25" x14ac:dyDescent="0.2">
      <c r="A12" s="35">
        <v>6</v>
      </c>
      <c r="B12" s="62" t="s">
        <v>63</v>
      </c>
      <c r="C12" s="37" t="s">
        <v>64</v>
      </c>
      <c r="D12" s="39" t="s">
        <v>65</v>
      </c>
      <c r="E12" s="66" t="s">
        <v>66</v>
      </c>
      <c r="F12" s="41" t="s">
        <v>67</v>
      </c>
      <c r="G12" s="41" t="s">
        <v>67</v>
      </c>
      <c r="H12" s="36">
        <v>0</v>
      </c>
      <c r="I12" s="65">
        <v>0</v>
      </c>
      <c r="J12" s="66">
        <v>0</v>
      </c>
      <c r="K12" s="67" t="s">
        <v>68</v>
      </c>
      <c r="L12" s="45" t="s">
        <v>39</v>
      </c>
      <c r="M12" s="43">
        <v>23</v>
      </c>
      <c r="N12" s="34" t="s">
        <v>39</v>
      </c>
      <c r="O12" s="19">
        <v>1</v>
      </c>
      <c r="P12" s="1"/>
      <c r="Q12" s="1"/>
      <c r="R12" s="1"/>
    </row>
    <row r="13" spans="1:18" ht="37.5" x14ac:dyDescent="0.2">
      <c r="A13" s="35">
        <v>7</v>
      </c>
      <c r="B13" s="68" t="s">
        <v>40</v>
      </c>
      <c r="C13" s="37" t="s">
        <v>41</v>
      </c>
      <c r="D13" s="37" t="s">
        <v>43</v>
      </c>
      <c r="E13" s="47" t="s">
        <v>44</v>
      </c>
      <c r="F13" s="41">
        <v>45131.647916666669</v>
      </c>
      <c r="G13" s="41">
        <v>45131.647916666669</v>
      </c>
      <c r="H13" s="36">
        <v>0</v>
      </c>
      <c r="I13" s="34">
        <v>0</v>
      </c>
      <c r="J13" s="34">
        <v>0</v>
      </c>
      <c r="K13" s="44" t="s">
        <v>45</v>
      </c>
      <c r="L13" s="34" t="s">
        <v>39</v>
      </c>
      <c r="M13" s="38">
        <v>22</v>
      </c>
      <c r="N13" s="38" t="s">
        <v>38</v>
      </c>
      <c r="O13" s="19">
        <v>1</v>
      </c>
      <c r="P13" s="1"/>
      <c r="Q13" s="1"/>
      <c r="R13" s="1"/>
    </row>
    <row r="14" spans="1:18" ht="37.5" x14ac:dyDescent="0.2">
      <c r="A14" s="35">
        <v>8</v>
      </c>
      <c r="B14" s="68"/>
      <c r="C14" s="37" t="s">
        <v>49</v>
      </c>
      <c r="D14" s="37" t="s">
        <v>50</v>
      </c>
      <c r="E14" s="34" t="s">
        <v>44</v>
      </c>
      <c r="F14" s="41" t="s">
        <v>51</v>
      </c>
      <c r="G14" s="41" t="s">
        <v>51</v>
      </c>
      <c r="H14" s="36">
        <v>0</v>
      </c>
      <c r="I14" s="34">
        <v>0</v>
      </c>
      <c r="J14" s="34">
        <v>1480</v>
      </c>
      <c r="K14" s="44" t="s">
        <v>45</v>
      </c>
      <c r="L14" s="34" t="s">
        <v>39</v>
      </c>
      <c r="M14" s="38">
        <v>22</v>
      </c>
      <c r="N14" s="38" t="s">
        <v>38</v>
      </c>
      <c r="O14" s="19">
        <v>1</v>
      </c>
      <c r="P14" s="1"/>
      <c r="Q14" s="1"/>
      <c r="R14" s="1"/>
    </row>
    <row r="15" spans="1:18" ht="37.5" x14ac:dyDescent="0.2">
      <c r="A15" s="35">
        <v>9</v>
      </c>
      <c r="B15" s="68"/>
      <c r="C15" s="37" t="s">
        <v>52</v>
      </c>
      <c r="D15" s="37" t="s">
        <v>53</v>
      </c>
      <c r="E15" s="34" t="s">
        <v>44</v>
      </c>
      <c r="F15" s="41" t="s">
        <v>54</v>
      </c>
      <c r="G15" s="41" t="s">
        <v>54</v>
      </c>
      <c r="H15" s="36">
        <v>0</v>
      </c>
      <c r="I15" s="34">
        <v>0</v>
      </c>
      <c r="J15" s="34">
        <v>650</v>
      </c>
      <c r="K15" s="44" t="s">
        <v>45</v>
      </c>
      <c r="L15" s="34" t="s">
        <v>39</v>
      </c>
      <c r="M15" s="38">
        <v>22</v>
      </c>
      <c r="N15" s="38" t="s">
        <v>38</v>
      </c>
      <c r="O15" s="19">
        <v>1</v>
      </c>
      <c r="P15" s="1"/>
      <c r="Q15" s="1"/>
      <c r="R15" s="1"/>
    </row>
    <row r="16" spans="1:18" ht="37.5" x14ac:dyDescent="0.2">
      <c r="A16" s="35">
        <v>10</v>
      </c>
      <c r="B16" s="68"/>
      <c r="C16" s="37" t="s">
        <v>41</v>
      </c>
      <c r="D16" s="37" t="s">
        <v>57</v>
      </c>
      <c r="E16" s="34" t="s">
        <v>44</v>
      </c>
      <c r="F16" s="41">
        <v>45135.635416666664</v>
      </c>
      <c r="G16" s="41">
        <v>45135.635416666664</v>
      </c>
      <c r="H16" s="36">
        <v>0</v>
      </c>
      <c r="I16" s="34">
        <v>0</v>
      </c>
      <c r="J16" s="34">
        <v>0</v>
      </c>
      <c r="K16" s="44" t="s">
        <v>45</v>
      </c>
      <c r="L16" s="34" t="s">
        <v>39</v>
      </c>
      <c r="M16" s="38">
        <v>19</v>
      </c>
      <c r="N16" s="38" t="s">
        <v>38</v>
      </c>
      <c r="O16" s="19">
        <v>1</v>
      </c>
      <c r="P16" s="1"/>
      <c r="Q16" s="1"/>
      <c r="R16" s="1"/>
    </row>
    <row r="17" spans="1:15" ht="18.75" customHeight="1" x14ac:dyDescent="0.2">
      <c r="A17" s="48"/>
      <c r="B17" s="49"/>
      <c r="C17" s="50"/>
      <c r="D17" s="51"/>
      <c r="E17" s="22"/>
      <c r="F17" s="52"/>
      <c r="G17" s="52"/>
      <c r="H17" s="53"/>
      <c r="I17" s="54"/>
      <c r="J17" s="54"/>
      <c r="K17" s="55"/>
      <c r="L17" s="56"/>
      <c r="M17" s="57"/>
      <c r="N17" s="57"/>
      <c r="O17" s="20"/>
    </row>
    <row r="18" spans="1:15" ht="18.75" customHeight="1" x14ac:dyDescent="0.2">
      <c r="B18" s="90" t="s">
        <v>82</v>
      </c>
      <c r="C18" s="90"/>
      <c r="D18" s="90"/>
      <c r="E18" s="11"/>
      <c r="F18" s="12"/>
      <c r="G18" s="12"/>
      <c r="H18" s="13"/>
      <c r="I18" s="30"/>
      <c r="J18" s="31"/>
      <c r="K18" s="14"/>
      <c r="L18" s="16"/>
      <c r="M18" s="16"/>
      <c r="N18" s="16"/>
      <c r="O18" s="20"/>
    </row>
    <row r="19" spans="1:15" ht="18.75" x14ac:dyDescent="0.2">
      <c r="B19" s="87" t="s">
        <v>15</v>
      </c>
      <c r="C19" s="87"/>
      <c r="D19" s="28">
        <v>1</v>
      </c>
      <c r="F19" s="12"/>
      <c r="G19" s="17"/>
      <c r="H19" s="16"/>
      <c r="I19" s="16"/>
      <c r="J19" s="16"/>
      <c r="K19" s="16"/>
      <c r="L19" s="16"/>
      <c r="M19" s="16"/>
      <c r="N19" s="16"/>
      <c r="O19" s="20"/>
    </row>
    <row r="20" spans="1:15" ht="18.75" customHeight="1" x14ac:dyDescent="0.2">
      <c r="B20" s="88" t="s">
        <v>16</v>
      </c>
      <c r="C20" s="89"/>
      <c r="D20" s="28">
        <v>1</v>
      </c>
      <c r="E20" s="10"/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1:15" ht="18.75" x14ac:dyDescent="0.2">
      <c r="B21" s="88" t="s">
        <v>17</v>
      </c>
      <c r="C21" s="89"/>
      <c r="D21" s="28">
        <v>0</v>
      </c>
      <c r="E21" s="10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1:15" ht="18.75" customHeight="1" x14ac:dyDescent="0.2">
      <c r="B22" s="83" t="s">
        <v>18</v>
      </c>
      <c r="C22" s="84"/>
      <c r="D22" s="28">
        <v>0</v>
      </c>
      <c r="E22" s="10"/>
      <c r="F22" s="16"/>
      <c r="G22" s="16"/>
      <c r="H22" s="16"/>
      <c r="I22" s="16"/>
      <c r="J22" s="16"/>
      <c r="K22" s="12"/>
      <c r="L22" s="16"/>
      <c r="M22" s="16"/>
      <c r="N22" s="16"/>
      <c r="O22" s="20"/>
    </row>
    <row r="23" spans="1:15" ht="18.75" x14ac:dyDescent="0.2">
      <c r="B23" s="93" t="s">
        <v>12</v>
      </c>
      <c r="C23" s="94"/>
      <c r="D23" s="28">
        <v>0</v>
      </c>
      <c r="E23" s="3"/>
      <c r="F23" s="16"/>
      <c r="G23" s="16"/>
      <c r="H23" s="16"/>
      <c r="I23" s="16"/>
      <c r="J23" s="16"/>
      <c r="K23" s="16"/>
      <c r="L23" s="16"/>
      <c r="M23" s="16"/>
      <c r="N23" s="16"/>
      <c r="O23" s="20"/>
    </row>
    <row r="24" spans="1:15" ht="18.75" customHeight="1" x14ac:dyDescent="0.2">
      <c r="B24" s="91" t="s">
        <v>18</v>
      </c>
      <c r="C24" s="92"/>
      <c r="D24" s="28">
        <v>0</v>
      </c>
      <c r="E24" s="10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15" ht="18.75" customHeight="1" x14ac:dyDescent="0.2">
      <c r="B25" s="85" t="s">
        <v>19</v>
      </c>
      <c r="C25" s="86"/>
      <c r="D25" s="28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15" ht="18.75" customHeight="1" x14ac:dyDescent="0.2">
      <c r="B26" s="81" t="s">
        <v>20</v>
      </c>
      <c r="C26" s="82"/>
      <c r="D26" s="29">
        <v>8</v>
      </c>
      <c r="E26" s="5"/>
      <c r="F26" s="16"/>
      <c r="G26" s="16"/>
      <c r="H26" s="16"/>
      <c r="I26" s="16"/>
      <c r="J26" s="16"/>
      <c r="K26" s="16"/>
      <c r="L26" s="16"/>
      <c r="M26" s="16"/>
      <c r="N26" s="16"/>
      <c r="O26" s="20"/>
    </row>
    <row r="27" spans="1:15" ht="18.75" x14ac:dyDescent="0.2">
      <c r="B27" s="72" t="s">
        <v>22</v>
      </c>
      <c r="C27" s="73"/>
      <c r="D27" s="28">
        <v>0</v>
      </c>
      <c r="E27" s="5"/>
      <c r="F27" s="16"/>
      <c r="G27" s="16"/>
      <c r="H27" s="16"/>
      <c r="I27" s="16"/>
      <c r="J27" s="16"/>
      <c r="K27" s="16"/>
      <c r="L27" s="16"/>
      <c r="M27" s="16"/>
      <c r="N27" s="16"/>
      <c r="O27" s="20"/>
    </row>
    <row r="28" spans="1:15" ht="18.75" customHeight="1" x14ac:dyDescent="0.2">
      <c r="B28" s="74" t="s">
        <v>21</v>
      </c>
      <c r="C28" s="75"/>
      <c r="D28" s="28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20"/>
    </row>
    <row r="29" spans="1:15" ht="7.5" customHeight="1" x14ac:dyDescent="0.2">
      <c r="B29" s="6"/>
      <c r="C29" s="6"/>
      <c r="D29" s="2"/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15" ht="60.75" customHeight="1" x14ac:dyDescent="0.2">
      <c r="B30" s="76" t="s">
        <v>27</v>
      </c>
      <c r="C30" s="77"/>
      <c r="D30" s="21">
        <f>SUM(I7:I16)</f>
        <v>958</v>
      </c>
      <c r="E30" s="70" t="s">
        <v>28</v>
      </c>
      <c r="F30" s="71"/>
      <c r="G30" s="21">
        <f>SUMIF(N7:N16,"да",I7:I16)</f>
        <v>700</v>
      </c>
      <c r="H30" s="70" t="s">
        <v>29</v>
      </c>
      <c r="I30" s="71"/>
      <c r="J30" s="21">
        <f>D30-G30</f>
        <v>258</v>
      </c>
      <c r="M30" s="1"/>
      <c r="N30" s="4"/>
      <c r="O30" s="20"/>
    </row>
    <row r="31" spans="1:15" ht="6.75" customHeight="1" x14ac:dyDescent="0.2">
      <c r="B31" s="32"/>
      <c r="C31" s="32"/>
      <c r="D31" s="22"/>
      <c r="E31" s="23"/>
      <c r="F31" s="24"/>
      <c r="G31" s="23"/>
      <c r="H31" s="23"/>
      <c r="I31" s="24"/>
      <c r="J31" s="23"/>
      <c r="K31" s="18"/>
      <c r="L31" s="1"/>
      <c r="M31" s="1"/>
      <c r="N31" s="4"/>
      <c r="O31" s="20"/>
    </row>
    <row r="32" spans="1:15" ht="51" customHeight="1" x14ac:dyDescent="0.2">
      <c r="B32" s="76" t="s">
        <v>30</v>
      </c>
      <c r="C32" s="77"/>
      <c r="D32" s="25">
        <f>SUM(H7:H16)</f>
        <v>0.15416666666521148</v>
      </c>
      <c r="E32" s="70" t="s">
        <v>31</v>
      </c>
      <c r="F32" s="71"/>
      <c r="G32" s="25">
        <f>SUMIF(N7:N16,"да",H7:H16)</f>
        <v>9.6527777776322585E-2</v>
      </c>
      <c r="H32" s="70" t="s">
        <v>32</v>
      </c>
      <c r="I32" s="71"/>
      <c r="J32" s="25">
        <f>D32-G32</f>
        <v>5.7638888888888892E-2</v>
      </c>
      <c r="M32" s="1"/>
      <c r="N32" s="4"/>
      <c r="O32" s="20"/>
    </row>
    <row r="33" spans="2:15" ht="8.25" customHeight="1" x14ac:dyDescent="0.2">
      <c r="B33" s="32"/>
      <c r="C33" s="32"/>
      <c r="D33" s="26"/>
      <c r="E33" s="23"/>
      <c r="F33" s="23"/>
      <c r="G33" s="26" t="s">
        <v>36</v>
      </c>
      <c r="H33" s="23"/>
      <c r="I33" s="23"/>
      <c r="J33" s="26"/>
      <c r="M33" s="1"/>
      <c r="N33" s="4"/>
      <c r="O33" s="20"/>
    </row>
    <row r="34" spans="2:15" ht="51" customHeight="1" x14ac:dyDescent="0.2">
      <c r="B34" s="76" t="s">
        <v>33</v>
      </c>
      <c r="C34" s="77"/>
      <c r="D34" s="27">
        <f>SUM(O7:O16)</f>
        <v>10</v>
      </c>
      <c r="E34" s="70" t="s">
        <v>34</v>
      </c>
      <c r="F34" s="71"/>
      <c r="G34" s="27">
        <f>SUMIF(N7:N16,"да",O7:O16)</f>
        <v>8</v>
      </c>
      <c r="H34" s="70" t="s">
        <v>35</v>
      </c>
      <c r="I34" s="71"/>
      <c r="J34" s="21">
        <f>D34-G34</f>
        <v>2</v>
      </c>
      <c r="M34" s="1"/>
      <c r="N34" s="4"/>
      <c r="O34" s="20"/>
    </row>
    <row r="35" spans="2:15" ht="22.5" x14ac:dyDescent="0.2">
      <c r="B35" s="7" t="s">
        <v>13</v>
      </c>
      <c r="C35" s="7"/>
      <c r="G35" s="9"/>
      <c r="H35" s="9"/>
      <c r="I35" s="9"/>
      <c r="J35" s="9"/>
      <c r="K35" s="9"/>
      <c r="L35" s="4"/>
      <c r="M35" s="4"/>
      <c r="N35" s="4"/>
      <c r="O35" s="20"/>
    </row>
    <row r="36" spans="2:15" ht="12.75" customHeight="1" x14ac:dyDescent="0.2">
      <c r="B36" s="80" t="s">
        <v>55</v>
      </c>
      <c r="C36" s="80"/>
      <c r="G36" s="9"/>
      <c r="H36" s="9"/>
      <c r="I36" s="9"/>
      <c r="J36" s="9"/>
      <c r="K36" s="9"/>
      <c r="L36" s="4"/>
      <c r="M36" s="4"/>
      <c r="O36" s="20"/>
    </row>
    <row r="37" spans="2:15" x14ac:dyDescent="0.2">
      <c r="F37" s="15"/>
      <c r="G37" s="15"/>
      <c r="H37" s="15"/>
      <c r="O37" s="20"/>
    </row>
    <row r="38" spans="2:15" x14ac:dyDescent="0.2">
      <c r="O38" s="20"/>
    </row>
    <row r="39" spans="2:15" x14ac:dyDescent="0.2">
      <c r="O39" s="20"/>
    </row>
    <row r="40" spans="2:15" x14ac:dyDescent="0.2">
      <c r="O40" s="20"/>
    </row>
    <row r="41" spans="2:15" x14ac:dyDescent="0.2">
      <c r="O41" s="20"/>
    </row>
    <row r="42" spans="2:15" x14ac:dyDescent="0.2">
      <c r="O42" s="20"/>
    </row>
    <row r="43" spans="2:15" x14ac:dyDescent="0.2">
      <c r="O43" s="20"/>
    </row>
    <row r="44" spans="2:15" x14ac:dyDescent="0.2">
      <c r="O44" s="20"/>
    </row>
    <row r="45" spans="2:15" x14ac:dyDescent="0.2">
      <c r="O45" s="20"/>
    </row>
    <row r="46" spans="2:15" x14ac:dyDescent="0.2">
      <c r="O46" s="20"/>
    </row>
    <row r="47" spans="2:15" x14ac:dyDescent="0.2">
      <c r="O47" s="20"/>
    </row>
    <row r="48" spans="2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  <row r="97" spans="15:15" x14ac:dyDescent="0.2">
      <c r="O97" s="20"/>
    </row>
    <row r="98" spans="15:15" x14ac:dyDescent="0.2">
      <c r="O98" s="20"/>
    </row>
    <row r="99" spans="15:15" x14ac:dyDescent="0.2">
      <c r="O99" s="20"/>
    </row>
    <row r="100" spans="15:15" x14ac:dyDescent="0.2">
      <c r="O100" s="20"/>
    </row>
    <row r="101" spans="15:15" x14ac:dyDescent="0.2">
      <c r="O101" s="20"/>
    </row>
    <row r="102" spans="15:15" x14ac:dyDescent="0.2">
      <c r="O102" s="20"/>
    </row>
    <row r="103" spans="15:15" x14ac:dyDescent="0.2">
      <c r="O103" s="20"/>
    </row>
    <row r="104" spans="15:15" x14ac:dyDescent="0.2">
      <c r="O104" s="20"/>
    </row>
    <row r="105" spans="15:15" x14ac:dyDescent="0.2">
      <c r="O105" s="20"/>
    </row>
  </sheetData>
  <sortState ref="B7:N22">
    <sortCondition ref="F7:F22"/>
    <sortCondition ref="B7:B22"/>
  </sortState>
  <mergeCells count="40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6:C36"/>
    <mergeCell ref="B34:C34"/>
    <mergeCell ref="B32:C32"/>
    <mergeCell ref="B26:C26"/>
    <mergeCell ref="B22:C22"/>
    <mergeCell ref="B25:C25"/>
    <mergeCell ref="B19:C19"/>
    <mergeCell ref="B20:C20"/>
    <mergeCell ref="B18:D18"/>
    <mergeCell ref="B24:C24"/>
    <mergeCell ref="B21:C21"/>
    <mergeCell ref="B23:C23"/>
    <mergeCell ref="B13:B16"/>
    <mergeCell ref="B7:B10"/>
    <mergeCell ref="H34:I34"/>
    <mergeCell ref="B27:C27"/>
    <mergeCell ref="B28:C28"/>
    <mergeCell ref="B30:C30"/>
    <mergeCell ref="E30:F30"/>
    <mergeCell ref="H30:I30"/>
    <mergeCell ref="E32:F32"/>
    <mergeCell ref="H32:I32"/>
    <mergeCell ref="E34:F3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2023-06-05T02:03:12Z</cp:lastPrinted>
  <dcterms:created xsi:type="dcterms:W3CDTF">1996-10-08T23:32:33Z</dcterms:created>
  <dcterms:modified xsi:type="dcterms:W3CDTF">2023-08-18T06:19:13Z</dcterms:modified>
</cp:coreProperties>
</file>